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purro\Desktop\da fare\m1.2 info\bando_2022\rendiconto finale\"/>
    </mc:Choice>
  </mc:AlternateContent>
  <bookViews>
    <workbookView xWindow="120" yWindow="120" windowWidth="19440" windowHeight="12240" tabRatio="808"/>
  </bookViews>
  <sheets>
    <sheet name="copertina" sheetId="45" r:id="rId1"/>
    <sheet name="SPORTELLI SAL" sheetId="31" r:id="rId2"/>
    <sheet name="INCONTRI SAL" sheetId="33" r:id="rId3"/>
    <sheet name="PRODOTTI SAL" sheetId="34" r:id="rId4"/>
    <sheet name="SPESE TRASVERSALI SAL" sheetId="32" r:id="rId5"/>
    <sheet name="riepilogo_SAL_Prestatore" sheetId="9" r:id="rId6"/>
    <sheet name="SPORTELLI SALDO" sheetId="39" r:id="rId7"/>
    <sheet name="INCONTRI SALDO" sheetId="40" r:id="rId8"/>
    <sheet name="PRODOTTI SALDO" sheetId="41" r:id="rId9"/>
    <sheet name="SPESE TRASVERSALI SALDO" sheetId="42" r:id="rId10"/>
    <sheet name="riepilogo_SALDO_Prestatore" sheetId="38" r:id="rId11"/>
    <sheet name="riepilogo_SAL SAL_Prestatore" sheetId="44" r:id="rId12"/>
    <sheet name="riepilogo_Progetto" sheetId="46" r:id="rId13"/>
    <sheet name="preventivi pagamento" sheetId="37" r:id="rId14"/>
  </sheets>
  <definedNames>
    <definedName name="_xlnm.Print_Area" localSheetId="0">copertina!$A$1:$J$39</definedName>
    <definedName name="_xlnm.Print_Area" localSheetId="2">'INCONTRI SAL'!$A$1:$S$144</definedName>
    <definedName name="_xlnm.Print_Area" localSheetId="7">'INCONTRI SALDO'!$A$1:$S$144</definedName>
    <definedName name="_xlnm.Print_Area" localSheetId="13">'preventivi pagamento'!$A$1:$L$13</definedName>
    <definedName name="_xlnm.Print_Area" localSheetId="3">'PRODOTTI SAL'!$A$1:$S$143</definedName>
    <definedName name="_xlnm.Print_Area" localSheetId="8">'PRODOTTI SALDO'!$A$1:$S$143</definedName>
    <definedName name="_xlnm.Print_Area" localSheetId="12">riepilogo_Progetto!$A$3:$E$23</definedName>
    <definedName name="_xlnm.Print_Area" localSheetId="11">'riepilogo_SAL SAL_Prestatore'!$A$1:$H$19</definedName>
    <definedName name="_xlnm.Print_Area" localSheetId="5">riepilogo_SAL_Prestatore!$A$1:$F$26</definedName>
    <definedName name="_xlnm.Print_Area" localSheetId="10">riepilogo_SALDO_Prestatore!$A$1:$F$26</definedName>
    <definedName name="_xlnm.Print_Area" localSheetId="4">'SPESE TRASVERSALI SAL'!$A$1:$S$104</definedName>
    <definedName name="_xlnm.Print_Area" localSheetId="9">'SPESE TRASVERSALI SALDO'!$A$1:$S$104</definedName>
    <definedName name="_xlnm.Print_Area" localSheetId="1">'SPORTELLI SAL'!$A$1:$S$143</definedName>
    <definedName name="_xlnm.Print_Area" localSheetId="6">'SPORTELLI SALDO'!$A$1:$S$143</definedName>
    <definedName name="Z_714D6080_29A2_4789_B3E7_FD84BAE659B1_.wvu.PrintArea" localSheetId="0" hidden="1">copertina!$A$1:$J$39</definedName>
    <definedName name="Z_714D6080_29A2_4789_B3E7_FD84BAE659B1_.wvu.PrintArea" localSheetId="2" hidden="1">'INCONTRI SAL'!$A$1:$T$141</definedName>
    <definedName name="Z_714D6080_29A2_4789_B3E7_FD84BAE659B1_.wvu.PrintArea" localSheetId="7" hidden="1">'INCONTRI SALDO'!$A$1:$T$141</definedName>
    <definedName name="Z_714D6080_29A2_4789_B3E7_FD84BAE659B1_.wvu.PrintArea" localSheetId="13" hidden="1">'preventivi pagamento'!$A$1:$M$15</definedName>
    <definedName name="Z_714D6080_29A2_4789_B3E7_FD84BAE659B1_.wvu.PrintArea" localSheetId="3" hidden="1">'PRODOTTI SAL'!$A$1:$T$140</definedName>
    <definedName name="Z_714D6080_29A2_4789_B3E7_FD84BAE659B1_.wvu.PrintArea" localSheetId="8" hidden="1">'PRODOTTI SALDO'!$A$1:$T$140</definedName>
    <definedName name="Z_714D6080_29A2_4789_B3E7_FD84BAE659B1_.wvu.PrintArea" localSheetId="12" hidden="1">riepilogo_Progetto!$A$3:$N$4</definedName>
    <definedName name="Z_714D6080_29A2_4789_B3E7_FD84BAE659B1_.wvu.PrintArea" localSheetId="11" hidden="1">'riepilogo_SAL SAL_Prestatore'!$A$3:$O$4</definedName>
    <definedName name="Z_714D6080_29A2_4789_B3E7_FD84BAE659B1_.wvu.PrintArea" localSheetId="5" hidden="1">riepilogo_SAL_Prestatore!$A$1:$X$3</definedName>
    <definedName name="Z_714D6080_29A2_4789_B3E7_FD84BAE659B1_.wvu.PrintArea" localSheetId="10" hidden="1">riepilogo_SALDO_Prestatore!$A$1:$X$3</definedName>
    <definedName name="Z_714D6080_29A2_4789_B3E7_FD84BAE659B1_.wvu.PrintArea" localSheetId="4" hidden="1">'SPESE TRASVERSALI SAL'!$A$1:$T$123</definedName>
    <definedName name="Z_714D6080_29A2_4789_B3E7_FD84BAE659B1_.wvu.PrintArea" localSheetId="9" hidden="1">'SPESE TRASVERSALI SALDO'!$A$1:$T$123</definedName>
    <definedName name="Z_714D6080_29A2_4789_B3E7_FD84BAE659B1_.wvu.PrintArea" localSheetId="1" hidden="1">'SPORTELLI SAL'!$A$1:$T$140</definedName>
    <definedName name="Z_714D6080_29A2_4789_B3E7_FD84BAE659B1_.wvu.PrintArea" localSheetId="6" hidden="1">'SPORTELLI SALDO'!$A$1:$T$140</definedName>
  </definedNames>
  <calcPr calcId="162913"/>
  <customWorkbookViews>
    <customWorkbookView name="Capurro - Visualizzazione personale" guid="{714D6080-29A2-4789-B3E7-FD84BAE659B1}" mergeInterval="0" personalView="1" maximized="1" xWindow="1" yWindow="1" windowWidth="1600" windowHeight="970" tabRatio="774" activeSheetId="2"/>
  </customWorkbookViews>
</workbook>
</file>

<file path=xl/calcChain.xml><?xml version="1.0" encoding="utf-8"?>
<calcChain xmlns="http://schemas.openxmlformats.org/spreadsheetml/2006/main">
  <c r="B7" i="46" l="1"/>
  <c r="B1" i="46" l="1"/>
  <c r="B2" i="46"/>
  <c r="C7" i="46"/>
  <c r="E8" i="46"/>
  <c r="G8" i="46"/>
  <c r="H8" i="46" s="1"/>
  <c r="E9" i="46"/>
  <c r="G9" i="46"/>
  <c r="H9" i="46"/>
  <c r="E10" i="46"/>
  <c r="G10" i="46"/>
  <c r="H10" i="46" s="1"/>
  <c r="E11" i="46"/>
  <c r="G11" i="46"/>
  <c r="H11" i="46"/>
  <c r="B12" i="46"/>
  <c r="C12" i="46" l="1"/>
  <c r="J113" i="40"/>
  <c r="J114" i="40"/>
  <c r="J115" i="40"/>
  <c r="J116" i="40"/>
  <c r="J117" i="40"/>
  <c r="J118" i="40"/>
  <c r="J119" i="40"/>
  <c r="J120" i="40"/>
  <c r="C23" i="38" l="1"/>
  <c r="C2" i="37" l="1"/>
  <c r="C1" i="37"/>
  <c r="D10" i="44" l="1"/>
  <c r="D9" i="44"/>
  <c r="D8" i="44"/>
  <c r="B9" i="44"/>
  <c r="B8" i="44"/>
  <c r="B2" i="44"/>
  <c r="B1" i="44"/>
  <c r="B2" i="38"/>
  <c r="B1" i="38"/>
  <c r="B2" i="42"/>
  <c r="B1" i="42"/>
  <c r="B2" i="41"/>
  <c r="B1" i="41"/>
  <c r="B2" i="40"/>
  <c r="B1" i="40"/>
  <c r="B2" i="39"/>
  <c r="B1" i="39"/>
  <c r="B2" i="9"/>
  <c r="B1" i="9"/>
  <c r="B2" i="32"/>
  <c r="B1" i="32"/>
  <c r="B2" i="34"/>
  <c r="B1" i="34"/>
  <c r="B2" i="33"/>
  <c r="B1" i="33"/>
  <c r="B2" i="31"/>
  <c r="B1" i="31"/>
  <c r="B10" i="44"/>
  <c r="B19" i="44" l="1"/>
  <c r="C117" i="42"/>
  <c r="B117" i="42"/>
  <c r="C116" i="42"/>
  <c r="D116" i="42" s="1"/>
  <c r="B116" i="42"/>
  <c r="C115" i="42"/>
  <c r="B115" i="42"/>
  <c r="D115" i="42" s="1"/>
  <c r="C114" i="42"/>
  <c r="B114" i="42"/>
  <c r="D114" i="42" s="1"/>
  <c r="C113" i="42"/>
  <c r="B113" i="42"/>
  <c r="D113" i="42" s="1"/>
  <c r="C112" i="42"/>
  <c r="B112" i="42"/>
  <c r="D112" i="42" s="1"/>
  <c r="C110" i="42"/>
  <c r="B110" i="42"/>
  <c r="C109" i="42"/>
  <c r="B109" i="42"/>
  <c r="M101" i="42"/>
  <c r="K101" i="42"/>
  <c r="I101" i="42"/>
  <c r="H101" i="42"/>
  <c r="J100" i="42"/>
  <c r="J99" i="42"/>
  <c r="J98" i="42"/>
  <c r="J101" i="42" s="1"/>
  <c r="J97" i="42"/>
  <c r="M92" i="42"/>
  <c r="K92" i="42"/>
  <c r="I92" i="42"/>
  <c r="H92" i="42"/>
  <c r="J91" i="42"/>
  <c r="J90" i="42"/>
  <c r="J89" i="42"/>
  <c r="J88" i="42"/>
  <c r="J92" i="42" s="1"/>
  <c r="M83" i="42"/>
  <c r="K83" i="42"/>
  <c r="I83" i="42"/>
  <c r="H83" i="42"/>
  <c r="J82" i="42"/>
  <c r="J81" i="42"/>
  <c r="J80" i="42"/>
  <c r="J79" i="42"/>
  <c r="M73" i="42"/>
  <c r="K73" i="42"/>
  <c r="J73" i="42"/>
  <c r="I73" i="42"/>
  <c r="H73" i="42"/>
  <c r="J72" i="42"/>
  <c r="J71" i="42"/>
  <c r="J70" i="42"/>
  <c r="J69" i="42"/>
  <c r="M64" i="42"/>
  <c r="K64" i="42"/>
  <c r="I64" i="42"/>
  <c r="H64" i="42"/>
  <c r="J63" i="42"/>
  <c r="J62" i="42"/>
  <c r="J61" i="42"/>
  <c r="J60" i="42"/>
  <c r="J64" i="42" s="1"/>
  <c r="M55" i="42"/>
  <c r="K55" i="42"/>
  <c r="J55" i="42"/>
  <c r="I55" i="42"/>
  <c r="H55" i="42"/>
  <c r="J54" i="42"/>
  <c r="J53" i="42"/>
  <c r="J52" i="42"/>
  <c r="M47" i="42"/>
  <c r="K47" i="42"/>
  <c r="I47" i="42"/>
  <c r="J46" i="42"/>
  <c r="H46" i="42"/>
  <c r="H45" i="42"/>
  <c r="J45" i="42" s="1"/>
  <c r="H44" i="42"/>
  <c r="J44" i="42" s="1"/>
  <c r="H43" i="42"/>
  <c r="J43" i="42" s="1"/>
  <c r="J47" i="42" s="1"/>
  <c r="M38" i="42"/>
  <c r="M103" i="42" s="1"/>
  <c r="K38" i="42"/>
  <c r="I38" i="42"/>
  <c r="E38" i="42"/>
  <c r="H37" i="42"/>
  <c r="J37" i="42" s="1"/>
  <c r="H36" i="42"/>
  <c r="J36" i="42" s="1"/>
  <c r="H35" i="42"/>
  <c r="J35" i="42" s="1"/>
  <c r="H34" i="42"/>
  <c r="J34" i="42" s="1"/>
  <c r="H33" i="42"/>
  <c r="J33" i="42" s="1"/>
  <c r="J32" i="42"/>
  <c r="H32" i="42"/>
  <c r="C14" i="42"/>
  <c r="B14" i="42"/>
  <c r="D14" i="42" s="1"/>
  <c r="C13" i="42"/>
  <c r="B13" i="42"/>
  <c r="D13" i="42" s="1"/>
  <c r="C12" i="42"/>
  <c r="B12" i="42"/>
  <c r="D12" i="42" s="1"/>
  <c r="C11" i="42"/>
  <c r="B11" i="42"/>
  <c r="D11" i="42" s="1"/>
  <c r="C10" i="42"/>
  <c r="B10" i="42"/>
  <c r="D10" i="42" s="1"/>
  <c r="C9" i="42"/>
  <c r="B9" i="42"/>
  <c r="D9" i="42" s="1"/>
  <c r="C7" i="42"/>
  <c r="B7" i="42"/>
  <c r="C6" i="42"/>
  <c r="B6" i="42"/>
  <c r="F157" i="41"/>
  <c r="H155" i="41"/>
  <c r="M154" i="41"/>
  <c r="E154" i="41"/>
  <c r="J153" i="41"/>
  <c r="B153" i="41"/>
  <c r="I150" i="41"/>
  <c r="F149" i="41"/>
  <c r="M148" i="41"/>
  <c r="L148" i="41"/>
  <c r="K148" i="41"/>
  <c r="J148" i="41"/>
  <c r="I148" i="41"/>
  <c r="H148" i="41"/>
  <c r="G148" i="41"/>
  <c r="F148" i="41"/>
  <c r="E148" i="41"/>
  <c r="D148" i="41"/>
  <c r="C148" i="41"/>
  <c r="B148" i="41"/>
  <c r="M147" i="41"/>
  <c r="L147" i="41"/>
  <c r="K147" i="41"/>
  <c r="J147" i="41"/>
  <c r="I147" i="41"/>
  <c r="H147" i="41"/>
  <c r="G147" i="41"/>
  <c r="F147" i="41"/>
  <c r="E147" i="41"/>
  <c r="D147" i="41"/>
  <c r="C147" i="41"/>
  <c r="B147" i="41"/>
  <c r="M140" i="41"/>
  <c r="I140" i="41"/>
  <c r="H140" i="41"/>
  <c r="J139" i="41"/>
  <c r="J138" i="41"/>
  <c r="J137" i="41"/>
  <c r="J136" i="41"/>
  <c r="J135" i="41"/>
  <c r="M130" i="41"/>
  <c r="I130" i="41"/>
  <c r="H130" i="41"/>
  <c r="J129" i="41"/>
  <c r="J128" i="41"/>
  <c r="J127" i="41"/>
  <c r="J126" i="41"/>
  <c r="J125" i="41"/>
  <c r="M120" i="41"/>
  <c r="I120" i="41"/>
  <c r="H120" i="41"/>
  <c r="J119" i="41"/>
  <c r="J118" i="41"/>
  <c r="J117" i="41"/>
  <c r="J116" i="41"/>
  <c r="J115" i="41"/>
  <c r="J114" i="41"/>
  <c r="J113" i="41"/>
  <c r="J112" i="41"/>
  <c r="M107" i="41"/>
  <c r="I107" i="41"/>
  <c r="H107" i="41"/>
  <c r="J106" i="41"/>
  <c r="J105" i="41"/>
  <c r="J104" i="41"/>
  <c r="J103" i="41"/>
  <c r="J102" i="41"/>
  <c r="J101" i="41"/>
  <c r="J100" i="41"/>
  <c r="J99" i="41"/>
  <c r="M94" i="41"/>
  <c r="I94" i="41"/>
  <c r="H94" i="41"/>
  <c r="J93" i="41"/>
  <c r="J92" i="41"/>
  <c r="J91" i="41"/>
  <c r="J90" i="41"/>
  <c r="J89" i="41"/>
  <c r="J88" i="41"/>
  <c r="J87" i="41"/>
  <c r="J86" i="41"/>
  <c r="M81" i="41"/>
  <c r="I81" i="41"/>
  <c r="H81" i="41"/>
  <c r="J80" i="41"/>
  <c r="J79" i="41"/>
  <c r="J78" i="41"/>
  <c r="J77" i="41"/>
  <c r="J76" i="41"/>
  <c r="J75" i="41"/>
  <c r="J74" i="41"/>
  <c r="J73" i="41"/>
  <c r="M68" i="41"/>
  <c r="I68" i="41"/>
  <c r="H67" i="41"/>
  <c r="J67" i="41" s="1"/>
  <c r="H66" i="41"/>
  <c r="J66" i="41" s="1"/>
  <c r="H65" i="41"/>
  <c r="J65" i="41" s="1"/>
  <c r="H64" i="41"/>
  <c r="J64" i="41" s="1"/>
  <c r="J63" i="41"/>
  <c r="H63" i="41"/>
  <c r="J62" i="41"/>
  <c r="H62" i="41"/>
  <c r="J61" i="41"/>
  <c r="H61" i="41"/>
  <c r="J60" i="41"/>
  <c r="H60" i="41"/>
  <c r="H59" i="41"/>
  <c r="J59" i="41" s="1"/>
  <c r="H58" i="41"/>
  <c r="J58" i="41" s="1"/>
  <c r="H57" i="41"/>
  <c r="H68" i="41" s="1"/>
  <c r="M52" i="41"/>
  <c r="I52" i="41"/>
  <c r="H51" i="41"/>
  <c r="J51" i="41" s="1"/>
  <c r="H50" i="41"/>
  <c r="J50" i="41" s="1"/>
  <c r="H49" i="41"/>
  <c r="J49" i="41" s="1"/>
  <c r="H48" i="41"/>
  <c r="J48" i="41" s="1"/>
  <c r="J47" i="41"/>
  <c r="H47" i="41"/>
  <c r="H46" i="41"/>
  <c r="J46" i="41" s="1"/>
  <c r="H45" i="41"/>
  <c r="J45" i="41" s="1"/>
  <c r="H44" i="41"/>
  <c r="J44" i="41" s="1"/>
  <c r="H43" i="41"/>
  <c r="J43" i="41" s="1"/>
  <c r="H42" i="41"/>
  <c r="J42" i="41" s="1"/>
  <c r="J41" i="41"/>
  <c r="H41" i="41"/>
  <c r="H40" i="41"/>
  <c r="J40" i="41" s="1"/>
  <c r="H39" i="41"/>
  <c r="J39" i="41" s="1"/>
  <c r="H38" i="41"/>
  <c r="J38" i="41" s="1"/>
  <c r="H37" i="41"/>
  <c r="J37" i="41" s="1"/>
  <c r="H36" i="41"/>
  <c r="J36" i="41" s="1"/>
  <c r="H35" i="41"/>
  <c r="J35" i="41" s="1"/>
  <c r="H34" i="41"/>
  <c r="J34" i="41" s="1"/>
  <c r="H33" i="41"/>
  <c r="J33" i="41" s="1"/>
  <c r="H32" i="41"/>
  <c r="J32" i="41" s="1"/>
  <c r="H31" i="41"/>
  <c r="J31" i="41" s="1"/>
  <c r="H14" i="41"/>
  <c r="M13" i="41"/>
  <c r="E13" i="41"/>
  <c r="J12" i="41"/>
  <c r="L10" i="41"/>
  <c r="D10" i="41"/>
  <c r="F8" i="41"/>
  <c r="K7" i="41"/>
  <c r="M6" i="41"/>
  <c r="L6" i="41"/>
  <c r="L12" i="41" s="1"/>
  <c r="K6" i="41"/>
  <c r="J6" i="41"/>
  <c r="I6" i="41"/>
  <c r="H6" i="41"/>
  <c r="G6" i="41"/>
  <c r="F6" i="41"/>
  <c r="E6" i="41"/>
  <c r="D6" i="41"/>
  <c r="D12" i="41" s="1"/>
  <c r="C6" i="41"/>
  <c r="B6" i="41"/>
  <c r="M5" i="41"/>
  <c r="M156" i="41" s="1"/>
  <c r="L5" i="41"/>
  <c r="L153" i="41" s="1"/>
  <c r="K5" i="41"/>
  <c r="J5" i="41"/>
  <c r="J155" i="41" s="1"/>
  <c r="I5" i="41"/>
  <c r="I152" i="41" s="1"/>
  <c r="H5" i="41"/>
  <c r="H157" i="41" s="1"/>
  <c r="G5" i="41"/>
  <c r="F5" i="41"/>
  <c r="F10" i="41" s="1"/>
  <c r="E5" i="41"/>
  <c r="E156" i="41" s="1"/>
  <c r="D5" i="41"/>
  <c r="D153" i="41" s="1"/>
  <c r="C5" i="41"/>
  <c r="B5" i="41"/>
  <c r="B155" i="41" s="1"/>
  <c r="F159" i="40"/>
  <c r="H157" i="40"/>
  <c r="B156" i="40"/>
  <c r="G154" i="40"/>
  <c r="B154" i="40"/>
  <c r="H152" i="40"/>
  <c r="G152" i="40"/>
  <c r="K151" i="40"/>
  <c r="M150" i="40"/>
  <c r="L150" i="40"/>
  <c r="K150" i="40"/>
  <c r="J150" i="40"/>
  <c r="I150" i="40"/>
  <c r="H150" i="40"/>
  <c r="G150" i="40"/>
  <c r="F150" i="40"/>
  <c r="E150" i="40"/>
  <c r="D150" i="40"/>
  <c r="C150" i="40"/>
  <c r="B150" i="40"/>
  <c r="M149" i="40"/>
  <c r="L149" i="40"/>
  <c r="K149" i="40"/>
  <c r="J149" i="40"/>
  <c r="I149" i="40"/>
  <c r="H149" i="40"/>
  <c r="G149" i="40"/>
  <c r="F149" i="40"/>
  <c r="E149" i="40"/>
  <c r="D149" i="40"/>
  <c r="C149" i="40"/>
  <c r="B149" i="40"/>
  <c r="M141" i="40"/>
  <c r="K141" i="40"/>
  <c r="I141" i="40"/>
  <c r="H141" i="40"/>
  <c r="J140" i="40"/>
  <c r="J139" i="40"/>
  <c r="J138" i="40"/>
  <c r="J137" i="40"/>
  <c r="J136" i="40"/>
  <c r="M131" i="40"/>
  <c r="K131" i="40"/>
  <c r="I131" i="40"/>
  <c r="H131" i="40"/>
  <c r="J130" i="40"/>
  <c r="J129" i="40"/>
  <c r="J128" i="40"/>
  <c r="J127" i="40"/>
  <c r="J126" i="40"/>
  <c r="M121" i="40"/>
  <c r="K121" i="40"/>
  <c r="I121" i="40"/>
  <c r="H121" i="40"/>
  <c r="J121" i="40"/>
  <c r="M108" i="40"/>
  <c r="K108" i="40"/>
  <c r="I108" i="40"/>
  <c r="H108" i="40"/>
  <c r="J107" i="40"/>
  <c r="J106" i="40"/>
  <c r="J105" i="40"/>
  <c r="J104" i="40"/>
  <c r="J103" i="40"/>
  <c r="J102" i="40"/>
  <c r="J101" i="40"/>
  <c r="J100" i="40"/>
  <c r="M95" i="40"/>
  <c r="K95" i="40"/>
  <c r="I95" i="40"/>
  <c r="H95" i="40"/>
  <c r="J94" i="40"/>
  <c r="J93" i="40"/>
  <c r="J92" i="40"/>
  <c r="J91" i="40"/>
  <c r="J90" i="40"/>
  <c r="J89" i="40"/>
  <c r="J88" i="40"/>
  <c r="J95" i="40" s="1"/>
  <c r="J87" i="40"/>
  <c r="M82" i="40"/>
  <c r="K82" i="40"/>
  <c r="I82" i="40"/>
  <c r="H82" i="40"/>
  <c r="J81" i="40"/>
  <c r="J80" i="40"/>
  <c r="J79" i="40"/>
  <c r="J78" i="40"/>
  <c r="J77" i="40"/>
  <c r="J76" i="40"/>
  <c r="J75" i="40"/>
  <c r="J74" i="40"/>
  <c r="M69" i="40"/>
  <c r="K69" i="40"/>
  <c r="I69" i="40"/>
  <c r="H68" i="40"/>
  <c r="J68" i="40" s="1"/>
  <c r="H67" i="40"/>
  <c r="J67" i="40" s="1"/>
  <c r="H66" i="40"/>
  <c r="J66" i="40" s="1"/>
  <c r="H65" i="40"/>
  <c r="J65" i="40" s="1"/>
  <c r="H64" i="40"/>
  <c r="J64" i="40" s="1"/>
  <c r="H63" i="40"/>
  <c r="J63" i="40" s="1"/>
  <c r="H62" i="40"/>
  <c r="J62" i="40" s="1"/>
  <c r="H61" i="40"/>
  <c r="J61" i="40" s="1"/>
  <c r="H60" i="40"/>
  <c r="J60" i="40" s="1"/>
  <c r="H59" i="40"/>
  <c r="J59" i="40" s="1"/>
  <c r="H58" i="40"/>
  <c r="M53" i="40"/>
  <c r="I53" i="40"/>
  <c r="H52" i="40"/>
  <c r="J52" i="40" s="1"/>
  <c r="H51" i="40"/>
  <c r="J51" i="40" s="1"/>
  <c r="H50" i="40"/>
  <c r="J50" i="40" s="1"/>
  <c r="H49" i="40"/>
  <c r="J49" i="40" s="1"/>
  <c r="H48" i="40"/>
  <c r="J48" i="40" s="1"/>
  <c r="H47" i="40"/>
  <c r="J47" i="40" s="1"/>
  <c r="H46" i="40"/>
  <c r="J46" i="40" s="1"/>
  <c r="J45" i="40"/>
  <c r="H45" i="40"/>
  <c r="H44" i="40"/>
  <c r="J44" i="40" s="1"/>
  <c r="H43" i="40"/>
  <c r="J43" i="40" s="1"/>
  <c r="H42" i="40"/>
  <c r="J42" i="40" s="1"/>
  <c r="H41" i="40"/>
  <c r="J41" i="40" s="1"/>
  <c r="H40" i="40"/>
  <c r="J40" i="40" s="1"/>
  <c r="H39" i="40"/>
  <c r="J39" i="40" s="1"/>
  <c r="H38" i="40"/>
  <c r="J38" i="40" s="1"/>
  <c r="H37" i="40"/>
  <c r="J37" i="40" s="1"/>
  <c r="H36" i="40"/>
  <c r="J36" i="40" s="1"/>
  <c r="H35" i="40"/>
  <c r="J35" i="40" s="1"/>
  <c r="H34" i="40"/>
  <c r="J34" i="40" s="1"/>
  <c r="H33" i="40"/>
  <c r="J33" i="40" s="1"/>
  <c r="H32" i="40"/>
  <c r="J32" i="40" s="1"/>
  <c r="L15" i="40"/>
  <c r="D15" i="40"/>
  <c r="C15" i="40"/>
  <c r="H14" i="40"/>
  <c r="F14" i="40"/>
  <c r="F13" i="40"/>
  <c r="E13" i="40"/>
  <c r="K12" i="40"/>
  <c r="J12" i="40"/>
  <c r="B12" i="40"/>
  <c r="H11" i="40"/>
  <c r="E11" i="40"/>
  <c r="J10" i="40"/>
  <c r="D10" i="40"/>
  <c r="B10" i="40"/>
  <c r="L8" i="40"/>
  <c r="G8" i="40"/>
  <c r="F8" i="40"/>
  <c r="L7" i="40"/>
  <c r="D7" i="40"/>
  <c r="M6" i="40"/>
  <c r="M10" i="40" s="1"/>
  <c r="L6" i="40"/>
  <c r="K6" i="40"/>
  <c r="J6" i="40"/>
  <c r="I6" i="40"/>
  <c r="H6" i="40"/>
  <c r="H12" i="40" s="1"/>
  <c r="G6" i="40"/>
  <c r="G155" i="40" s="1"/>
  <c r="F6" i="40"/>
  <c r="E6" i="40"/>
  <c r="E152" i="40" s="1"/>
  <c r="D6" i="40"/>
  <c r="C6" i="40"/>
  <c r="B6" i="40"/>
  <c r="M5" i="40"/>
  <c r="L5" i="40"/>
  <c r="L151" i="40" s="1"/>
  <c r="K5" i="40"/>
  <c r="K13" i="40" s="1"/>
  <c r="J5" i="40"/>
  <c r="I5" i="40"/>
  <c r="I7" i="40" s="1"/>
  <c r="H5" i="40"/>
  <c r="H10" i="40" s="1"/>
  <c r="G5" i="40"/>
  <c r="F5" i="40"/>
  <c r="F10" i="40" s="1"/>
  <c r="E5" i="40"/>
  <c r="D5" i="40"/>
  <c r="D8" i="40" s="1"/>
  <c r="C5" i="40"/>
  <c r="C12" i="40" s="1"/>
  <c r="B5" i="40"/>
  <c r="G158" i="39"/>
  <c r="K156" i="39"/>
  <c r="I155" i="39"/>
  <c r="K153" i="39"/>
  <c r="I150" i="39"/>
  <c r="M149" i="39"/>
  <c r="L149" i="39"/>
  <c r="K149" i="39"/>
  <c r="J149" i="39"/>
  <c r="I149" i="39"/>
  <c r="H149" i="39"/>
  <c r="G149" i="39"/>
  <c r="F149" i="39"/>
  <c r="E149" i="39"/>
  <c r="D149" i="39"/>
  <c r="C149" i="39"/>
  <c r="B149" i="39"/>
  <c r="M148" i="39"/>
  <c r="L148" i="39"/>
  <c r="K148" i="39"/>
  <c r="J148" i="39"/>
  <c r="I148" i="39"/>
  <c r="H148" i="39"/>
  <c r="G148" i="39"/>
  <c r="F148" i="39"/>
  <c r="E148" i="39"/>
  <c r="D148" i="39"/>
  <c r="C148" i="39"/>
  <c r="B148" i="39"/>
  <c r="M140" i="39"/>
  <c r="K140" i="39"/>
  <c r="I140" i="39"/>
  <c r="H140" i="39"/>
  <c r="J139" i="39"/>
  <c r="J138" i="39"/>
  <c r="J137" i="39"/>
  <c r="J136" i="39"/>
  <c r="J135" i="39"/>
  <c r="J140" i="39" s="1"/>
  <c r="M130" i="39"/>
  <c r="K130" i="39"/>
  <c r="I130" i="39"/>
  <c r="H130" i="39"/>
  <c r="M120" i="39"/>
  <c r="K120" i="39"/>
  <c r="I120" i="39"/>
  <c r="H120" i="39"/>
  <c r="J119" i="39"/>
  <c r="J118" i="39"/>
  <c r="J117" i="39"/>
  <c r="J116" i="39"/>
  <c r="J115" i="39"/>
  <c r="J114" i="39"/>
  <c r="J113" i="39"/>
  <c r="J112" i="39"/>
  <c r="M107" i="39"/>
  <c r="K107" i="39"/>
  <c r="I107" i="39"/>
  <c r="H107" i="39"/>
  <c r="J106" i="39"/>
  <c r="J105" i="39"/>
  <c r="J104" i="39"/>
  <c r="J103" i="39"/>
  <c r="J102" i="39"/>
  <c r="J101" i="39"/>
  <c r="J107" i="39" s="1"/>
  <c r="J100" i="39"/>
  <c r="J99" i="39"/>
  <c r="M94" i="39"/>
  <c r="K94" i="39"/>
  <c r="I94" i="39"/>
  <c r="H94" i="39"/>
  <c r="J93" i="39"/>
  <c r="J92" i="39"/>
  <c r="J91" i="39"/>
  <c r="J90" i="39"/>
  <c r="J89" i="39"/>
  <c r="J88" i="39"/>
  <c r="J94" i="39" s="1"/>
  <c r="J87" i="39"/>
  <c r="J86" i="39"/>
  <c r="M81" i="39"/>
  <c r="K81" i="39"/>
  <c r="I81" i="39"/>
  <c r="H81" i="39"/>
  <c r="J80" i="39"/>
  <c r="J79" i="39"/>
  <c r="J78" i="39"/>
  <c r="J77" i="39"/>
  <c r="J76" i="39"/>
  <c r="J75" i="39"/>
  <c r="J74" i="39"/>
  <c r="J73" i="39"/>
  <c r="M68" i="39"/>
  <c r="K68" i="39"/>
  <c r="I68" i="39"/>
  <c r="J67" i="39"/>
  <c r="H67" i="39"/>
  <c r="H66" i="39"/>
  <c r="J66" i="39" s="1"/>
  <c r="J65" i="39"/>
  <c r="H65" i="39"/>
  <c r="J64" i="39"/>
  <c r="H64" i="39"/>
  <c r="J63" i="39"/>
  <c r="H63" i="39"/>
  <c r="H62" i="39"/>
  <c r="J62" i="39" s="1"/>
  <c r="J61" i="39"/>
  <c r="H61" i="39"/>
  <c r="J60" i="39"/>
  <c r="H60" i="39"/>
  <c r="J59" i="39"/>
  <c r="H59" i="39"/>
  <c r="H58" i="39"/>
  <c r="J58" i="39" s="1"/>
  <c r="J57" i="39"/>
  <c r="J68" i="39" s="1"/>
  <c r="H57" i="39"/>
  <c r="M52" i="39"/>
  <c r="M142" i="39" s="1"/>
  <c r="I52" i="39"/>
  <c r="H51" i="39"/>
  <c r="J51" i="39" s="1"/>
  <c r="H50" i="39"/>
  <c r="J50" i="39" s="1"/>
  <c r="H49" i="39"/>
  <c r="J49" i="39" s="1"/>
  <c r="H48" i="39"/>
  <c r="J48" i="39" s="1"/>
  <c r="H47" i="39"/>
  <c r="J47" i="39" s="1"/>
  <c r="H46" i="39"/>
  <c r="J46" i="39" s="1"/>
  <c r="J45" i="39"/>
  <c r="H45" i="39"/>
  <c r="H44" i="39"/>
  <c r="J44" i="39" s="1"/>
  <c r="H43" i="39"/>
  <c r="J43" i="39" s="1"/>
  <c r="H42" i="39"/>
  <c r="J42" i="39" s="1"/>
  <c r="H41" i="39"/>
  <c r="J41" i="39" s="1"/>
  <c r="H40" i="39"/>
  <c r="J40" i="39" s="1"/>
  <c r="H39" i="39"/>
  <c r="J39" i="39" s="1"/>
  <c r="H38" i="39"/>
  <c r="J38" i="39" s="1"/>
  <c r="H37" i="39"/>
  <c r="J37" i="39" s="1"/>
  <c r="H36" i="39"/>
  <c r="J36" i="39" s="1"/>
  <c r="J35" i="39"/>
  <c r="H35" i="39"/>
  <c r="H34" i="39"/>
  <c r="J34" i="39" s="1"/>
  <c r="H33" i="39"/>
  <c r="J33" i="39" s="1"/>
  <c r="H32" i="39"/>
  <c r="J32" i="39" s="1"/>
  <c r="H31" i="39"/>
  <c r="J31" i="39" s="1"/>
  <c r="M14" i="39"/>
  <c r="G14" i="39"/>
  <c r="E14" i="39"/>
  <c r="M13" i="39"/>
  <c r="E13" i="39"/>
  <c r="I12" i="39"/>
  <c r="G12" i="39"/>
  <c r="K10" i="39"/>
  <c r="I10" i="39"/>
  <c r="C10" i="39"/>
  <c r="M8" i="39"/>
  <c r="K8" i="39"/>
  <c r="E8" i="39"/>
  <c r="C8" i="39"/>
  <c r="M6" i="39"/>
  <c r="L6" i="39"/>
  <c r="L11" i="39" s="1"/>
  <c r="K6" i="39"/>
  <c r="J6" i="39"/>
  <c r="I6" i="39"/>
  <c r="I156" i="39" s="1"/>
  <c r="H6" i="39"/>
  <c r="G6" i="39"/>
  <c r="G11" i="39" s="1"/>
  <c r="F6" i="39"/>
  <c r="F12" i="39" s="1"/>
  <c r="E6" i="39"/>
  <c r="D6" i="39"/>
  <c r="D11" i="39" s="1"/>
  <c r="C6" i="39"/>
  <c r="B6" i="39"/>
  <c r="M5" i="39"/>
  <c r="M12" i="39" s="1"/>
  <c r="L5" i="39"/>
  <c r="L156" i="39" s="1"/>
  <c r="K5" i="39"/>
  <c r="K15" i="39" s="1"/>
  <c r="J5" i="39"/>
  <c r="J15" i="39" s="1"/>
  <c r="I5" i="39"/>
  <c r="H5" i="39"/>
  <c r="G5" i="39"/>
  <c r="G10" i="39" s="1"/>
  <c r="F5" i="39"/>
  <c r="F155" i="39" s="1"/>
  <c r="E5" i="39"/>
  <c r="E154" i="39" s="1"/>
  <c r="D5" i="39"/>
  <c r="D151" i="39" s="1"/>
  <c r="C5" i="39"/>
  <c r="C14" i="39" s="1"/>
  <c r="B5" i="39"/>
  <c r="B14" i="39" s="1"/>
  <c r="B111" i="42" l="1"/>
  <c r="B8" i="42"/>
  <c r="B16" i="42" s="1"/>
  <c r="K103" i="42"/>
  <c r="K104" i="42" s="1"/>
  <c r="E23" i="38" s="1"/>
  <c r="C18" i="44" s="1"/>
  <c r="D18" i="44" s="1"/>
  <c r="M143" i="40"/>
  <c r="M144" i="40" s="1"/>
  <c r="H69" i="40"/>
  <c r="J58" i="40"/>
  <c r="J69" i="40" s="1"/>
  <c r="K102" i="42"/>
  <c r="M104" i="42"/>
  <c r="C111" i="42"/>
  <c r="C119" i="42" s="1"/>
  <c r="C8" i="42"/>
  <c r="C15" i="42" s="1"/>
  <c r="D7" i="42"/>
  <c r="D6" i="42"/>
  <c r="M141" i="41"/>
  <c r="I141" i="41"/>
  <c r="J107" i="41"/>
  <c r="I142" i="40"/>
  <c r="L9" i="40"/>
  <c r="L17" i="40" s="1"/>
  <c r="M142" i="40"/>
  <c r="I142" i="39"/>
  <c r="I143" i="39" s="1"/>
  <c r="C20" i="38" s="1"/>
  <c r="H156" i="39"/>
  <c r="H151" i="39"/>
  <c r="H154" i="39"/>
  <c r="H157" i="39"/>
  <c r="H158" i="39"/>
  <c r="H150" i="39"/>
  <c r="H152" i="39" s="1"/>
  <c r="H7" i="39"/>
  <c r="B13" i="39"/>
  <c r="J13" i="39"/>
  <c r="B150" i="39"/>
  <c r="L151" i="39"/>
  <c r="H153" i="39"/>
  <c r="H53" i="40"/>
  <c r="J131" i="40"/>
  <c r="I151" i="39"/>
  <c r="I152" i="39" s="1"/>
  <c r="I154" i="39"/>
  <c r="I157" i="39"/>
  <c r="I153" i="39"/>
  <c r="I7" i="39"/>
  <c r="D8" i="39"/>
  <c r="L8" i="39"/>
  <c r="B10" i="39"/>
  <c r="J10" i="39"/>
  <c r="E11" i="39"/>
  <c r="M11" i="39"/>
  <c r="H12" i="39"/>
  <c r="C13" i="39"/>
  <c r="K13" i="39"/>
  <c r="F14" i="39"/>
  <c r="I15" i="39"/>
  <c r="H68" i="39"/>
  <c r="J130" i="39"/>
  <c r="G150" i="39"/>
  <c r="M151" i="39"/>
  <c r="J153" i="39"/>
  <c r="I158" i="39"/>
  <c r="G10" i="40"/>
  <c r="G11" i="40"/>
  <c r="C13" i="40"/>
  <c r="I14" i="40"/>
  <c r="K53" i="40"/>
  <c r="J53" i="40"/>
  <c r="I143" i="40"/>
  <c r="I144" i="40" s="1"/>
  <c r="C21" i="38" s="1"/>
  <c r="J141" i="40"/>
  <c r="M155" i="40"/>
  <c r="C150" i="41"/>
  <c r="C153" i="41"/>
  <c r="C12" i="41"/>
  <c r="C10" i="41"/>
  <c r="C154" i="41"/>
  <c r="C13" i="41"/>
  <c r="C157" i="41"/>
  <c r="C149" i="41"/>
  <c r="C8" i="41"/>
  <c r="C152" i="41"/>
  <c r="C11" i="41"/>
  <c r="C155" i="41"/>
  <c r="C14" i="41"/>
  <c r="C156" i="41"/>
  <c r="C15" i="41"/>
  <c r="C7" i="41"/>
  <c r="K150" i="41"/>
  <c r="K153" i="41"/>
  <c r="K12" i="41"/>
  <c r="K10" i="41"/>
  <c r="K154" i="41"/>
  <c r="K13" i="41"/>
  <c r="K157" i="41"/>
  <c r="K149" i="41"/>
  <c r="K8" i="41"/>
  <c r="K9" i="41" s="1"/>
  <c r="K152" i="41"/>
  <c r="K11" i="41"/>
  <c r="K155" i="41"/>
  <c r="K14" i="41"/>
  <c r="K156" i="41"/>
  <c r="K15" i="41"/>
  <c r="G11" i="41"/>
  <c r="G152" i="41"/>
  <c r="F11" i="39"/>
  <c r="D13" i="39"/>
  <c r="B15" i="39"/>
  <c r="J154" i="39"/>
  <c r="J157" i="39"/>
  <c r="J155" i="39"/>
  <c r="J156" i="39"/>
  <c r="J158" i="39"/>
  <c r="L155" i="39"/>
  <c r="L158" i="39"/>
  <c r="L150" i="39"/>
  <c r="L153" i="39"/>
  <c r="L154" i="39"/>
  <c r="D7" i="39"/>
  <c r="L7" i="39"/>
  <c r="L9" i="39" s="1"/>
  <c r="G8" i="39"/>
  <c r="E10" i="39"/>
  <c r="M10" i="39"/>
  <c r="H11" i="39"/>
  <c r="C12" i="39"/>
  <c r="K12" i="39"/>
  <c r="F13" i="39"/>
  <c r="I14" i="39"/>
  <c r="D15" i="39"/>
  <c r="L15" i="39"/>
  <c r="B151" i="39"/>
  <c r="G157" i="39"/>
  <c r="C7" i="40"/>
  <c r="E10" i="40"/>
  <c r="D157" i="39"/>
  <c r="C15" i="39"/>
  <c r="M141" i="39"/>
  <c r="J150" i="39"/>
  <c r="C154" i="39"/>
  <c r="E155" i="39"/>
  <c r="E158" i="39"/>
  <c r="E150" i="39"/>
  <c r="E153" i="39"/>
  <c r="E156" i="39"/>
  <c r="E157" i="39"/>
  <c r="E7" i="39"/>
  <c r="E9" i="39" s="1"/>
  <c r="H8" i="39"/>
  <c r="F10" i="39"/>
  <c r="D12" i="39"/>
  <c r="M15" i="39"/>
  <c r="F154" i="39"/>
  <c r="C156" i="39"/>
  <c r="L157" i="39"/>
  <c r="K159" i="40"/>
  <c r="K154" i="40"/>
  <c r="K152" i="40"/>
  <c r="K153" i="40" s="1"/>
  <c r="K155" i="40"/>
  <c r="K156" i="40"/>
  <c r="K8" i="40"/>
  <c r="K158" i="40"/>
  <c r="K11" i="40"/>
  <c r="K14" i="40"/>
  <c r="K157" i="40"/>
  <c r="K10" i="40"/>
  <c r="D9" i="40"/>
  <c r="M13" i="40"/>
  <c r="I15" i="40"/>
  <c r="B154" i="39"/>
  <c r="B157" i="39"/>
  <c r="B155" i="39"/>
  <c r="B156" i="39"/>
  <c r="K157" i="39"/>
  <c r="K155" i="39"/>
  <c r="K158" i="39"/>
  <c r="K150" i="39"/>
  <c r="K151" i="39"/>
  <c r="K7" i="39"/>
  <c r="K9" i="39" s="1"/>
  <c r="D10" i="39"/>
  <c r="L10" i="39"/>
  <c r="B12" i="39"/>
  <c r="J12" i="39"/>
  <c r="H14" i="39"/>
  <c r="D155" i="39"/>
  <c r="D158" i="39"/>
  <c r="D150" i="39"/>
  <c r="D152" i="39" s="1"/>
  <c r="D153" i="39"/>
  <c r="D154" i="39"/>
  <c r="I11" i="39"/>
  <c r="G13" i="39"/>
  <c r="J14" i="39"/>
  <c r="E15" i="39"/>
  <c r="H52" i="39"/>
  <c r="J120" i="39"/>
  <c r="C159" i="40"/>
  <c r="C154" i="40"/>
  <c r="C152" i="40"/>
  <c r="C155" i="40"/>
  <c r="C156" i="40"/>
  <c r="C157" i="40"/>
  <c r="C8" i="40"/>
  <c r="C11" i="40"/>
  <c r="C14" i="40"/>
  <c r="C158" i="40"/>
  <c r="C10" i="40"/>
  <c r="N10" i="40" s="1"/>
  <c r="F158" i="39"/>
  <c r="F150" i="39"/>
  <c r="F152" i="39" s="1"/>
  <c r="F153" i="39"/>
  <c r="F156" i="39"/>
  <c r="F151" i="39"/>
  <c r="F7" i="39"/>
  <c r="I8" i="39"/>
  <c r="B11" i="39"/>
  <c r="J11" i="39"/>
  <c r="E12" i="39"/>
  <c r="H13" i="39"/>
  <c r="K14" i="39"/>
  <c r="F15" i="39"/>
  <c r="K52" i="39"/>
  <c r="E151" i="39"/>
  <c r="B153" i="39"/>
  <c r="K154" i="39"/>
  <c r="D156" i="39"/>
  <c r="D157" i="40"/>
  <c r="D155" i="40"/>
  <c r="D158" i="40"/>
  <c r="D156" i="40"/>
  <c r="D159" i="40"/>
  <c r="D152" i="40"/>
  <c r="D11" i="40"/>
  <c r="D14" i="40"/>
  <c r="D12" i="40"/>
  <c r="D154" i="40"/>
  <c r="D13" i="40"/>
  <c r="L157" i="40"/>
  <c r="L155" i="40"/>
  <c r="L158" i="40"/>
  <c r="L156" i="40"/>
  <c r="L159" i="40"/>
  <c r="L11" i="40"/>
  <c r="L152" i="40"/>
  <c r="L153" i="40" s="1"/>
  <c r="L14" i="40"/>
  <c r="L154" i="40"/>
  <c r="L12" i="40"/>
  <c r="L13" i="40"/>
  <c r="L10" i="40"/>
  <c r="K15" i="40"/>
  <c r="C151" i="40"/>
  <c r="B7" i="39"/>
  <c r="J7" i="39"/>
  <c r="L13" i="39"/>
  <c r="H155" i="39"/>
  <c r="J140" i="41"/>
  <c r="K140" i="41"/>
  <c r="C157" i="39"/>
  <c r="C155" i="39"/>
  <c r="C158" i="39"/>
  <c r="C150" i="39"/>
  <c r="C151" i="39"/>
  <c r="C7" i="39"/>
  <c r="C9" i="39" s="1"/>
  <c r="F8" i="39"/>
  <c r="F157" i="39"/>
  <c r="I156" i="40"/>
  <c r="I154" i="40"/>
  <c r="I157" i="40"/>
  <c r="I155" i="40"/>
  <c r="I158" i="40"/>
  <c r="I151" i="40"/>
  <c r="I10" i="40"/>
  <c r="I13" i="40"/>
  <c r="I8" i="40"/>
  <c r="I9" i="40" s="1"/>
  <c r="I152" i="40"/>
  <c r="I11" i="40"/>
  <c r="I159" i="40"/>
  <c r="I12" i="40"/>
  <c r="M11" i="40"/>
  <c r="M155" i="39"/>
  <c r="M158" i="39"/>
  <c r="M150" i="39"/>
  <c r="M153" i="39"/>
  <c r="M156" i="39"/>
  <c r="M157" i="39"/>
  <c r="M7" i="39"/>
  <c r="M9" i="39" s="1"/>
  <c r="L12" i="39"/>
  <c r="G153" i="39"/>
  <c r="G156" i="39"/>
  <c r="G151" i="39"/>
  <c r="G154" i="39"/>
  <c r="G155" i="39"/>
  <c r="G7" i="39"/>
  <c r="B8" i="39"/>
  <c r="J8" i="39"/>
  <c r="H10" i="39"/>
  <c r="C11" i="39"/>
  <c r="K11" i="39"/>
  <c r="I13" i="39"/>
  <c r="D14" i="39"/>
  <c r="N14" i="39" s="1"/>
  <c r="L14" i="39"/>
  <c r="G15" i="39"/>
  <c r="J81" i="39"/>
  <c r="M143" i="39"/>
  <c r="J151" i="39"/>
  <c r="C153" i="39"/>
  <c r="M154" i="39"/>
  <c r="B158" i="39"/>
  <c r="E157" i="40"/>
  <c r="M8" i="40"/>
  <c r="K7" i="40"/>
  <c r="J82" i="40"/>
  <c r="J108" i="40"/>
  <c r="D151" i="40"/>
  <c r="E154" i="40"/>
  <c r="H15" i="39"/>
  <c r="B159" i="40"/>
  <c r="B157" i="40"/>
  <c r="B158" i="40"/>
  <c r="J159" i="40"/>
  <c r="J157" i="40"/>
  <c r="J158" i="40"/>
  <c r="B7" i="40"/>
  <c r="J7" i="40"/>
  <c r="E8" i="40"/>
  <c r="F11" i="40"/>
  <c r="G14" i="40"/>
  <c r="B15" i="40"/>
  <c r="J15" i="40"/>
  <c r="B151" i="40"/>
  <c r="J151" i="40"/>
  <c r="F152" i="40"/>
  <c r="J155" i="40"/>
  <c r="J120" i="41"/>
  <c r="E158" i="40"/>
  <c r="E159" i="40"/>
  <c r="M157" i="40"/>
  <c r="M152" i="40"/>
  <c r="M158" i="40"/>
  <c r="M159" i="40"/>
  <c r="M154" i="40"/>
  <c r="E7" i="40"/>
  <c r="M7" i="40"/>
  <c r="H8" i="40"/>
  <c r="G13" i="40"/>
  <c r="B14" i="40"/>
  <c r="J14" i="40"/>
  <c r="E15" i="40"/>
  <c r="M15" i="40"/>
  <c r="E151" i="40"/>
  <c r="E153" i="40" s="1"/>
  <c r="M151" i="40"/>
  <c r="J154" i="40"/>
  <c r="E156" i="40"/>
  <c r="J94" i="41"/>
  <c r="K94" i="41"/>
  <c r="J83" i="42"/>
  <c r="I141" i="39"/>
  <c r="F155" i="40"/>
  <c r="F156" i="40"/>
  <c r="F154" i="40"/>
  <c r="F157" i="40"/>
  <c r="F7" i="40"/>
  <c r="F9" i="40" s="1"/>
  <c r="B11" i="40"/>
  <c r="J11" i="40"/>
  <c r="E12" i="40"/>
  <c r="M12" i="40"/>
  <c r="H13" i="40"/>
  <c r="F15" i="40"/>
  <c r="F151" i="40"/>
  <c r="J152" i="40"/>
  <c r="H156" i="40"/>
  <c r="F158" i="40"/>
  <c r="K81" i="41"/>
  <c r="J52" i="39"/>
  <c r="G158" i="40"/>
  <c r="G156" i="40"/>
  <c r="G159" i="40"/>
  <c r="G157" i="40"/>
  <c r="G7" i="40"/>
  <c r="G9" i="40" s="1"/>
  <c r="B8" i="40"/>
  <c r="J8" i="40"/>
  <c r="F12" i="40"/>
  <c r="G15" i="40"/>
  <c r="G151" i="40"/>
  <c r="G153" i="40" s="1"/>
  <c r="B152" i="40"/>
  <c r="B155" i="40"/>
  <c r="J156" i="40"/>
  <c r="G154" i="41"/>
  <c r="H38" i="42"/>
  <c r="D109" i="42"/>
  <c r="D117" i="42"/>
  <c r="H158" i="40"/>
  <c r="H159" i="40"/>
  <c r="H154" i="40"/>
  <c r="H155" i="40"/>
  <c r="H7" i="40"/>
  <c r="G12" i="40"/>
  <c r="B13" i="40"/>
  <c r="J13" i="40"/>
  <c r="E14" i="40"/>
  <c r="M14" i="40"/>
  <c r="H15" i="40"/>
  <c r="H151" i="40"/>
  <c r="H153" i="40" s="1"/>
  <c r="E155" i="40"/>
  <c r="M156" i="40"/>
  <c r="J52" i="41"/>
  <c r="H52" i="41"/>
  <c r="K130" i="41"/>
  <c r="J38" i="42"/>
  <c r="I102" i="42"/>
  <c r="B118" i="42"/>
  <c r="B119" i="42"/>
  <c r="F7" i="41"/>
  <c r="F9" i="41" s="1"/>
  <c r="I8" i="41"/>
  <c r="G10" i="41"/>
  <c r="B11" i="41"/>
  <c r="J11" i="41"/>
  <c r="E12" i="41"/>
  <c r="M12" i="41"/>
  <c r="H13" i="41"/>
  <c r="F15" i="41"/>
  <c r="K52" i="41"/>
  <c r="K120" i="41"/>
  <c r="J130" i="41"/>
  <c r="I142" i="41"/>
  <c r="I143" i="41" s="1"/>
  <c r="C22" i="38" s="1"/>
  <c r="I149" i="41"/>
  <c r="I151" i="41" s="1"/>
  <c r="D150" i="41"/>
  <c r="L150" i="41"/>
  <c r="B152" i="41"/>
  <c r="J152" i="41"/>
  <c r="E153" i="41"/>
  <c r="M153" i="41"/>
  <c r="H154" i="41"/>
  <c r="F156" i="41"/>
  <c r="I157" i="41"/>
  <c r="G7" i="41"/>
  <c r="J8" i="41"/>
  <c r="H10" i="41"/>
  <c r="F12" i="41"/>
  <c r="I13" i="41"/>
  <c r="D14" i="41"/>
  <c r="L14" i="41"/>
  <c r="G15" i="41"/>
  <c r="B149" i="41"/>
  <c r="J149" i="41"/>
  <c r="E150" i="41"/>
  <c r="M150" i="41"/>
  <c r="F153" i="41"/>
  <c r="I154" i="41"/>
  <c r="D155" i="41"/>
  <c r="L155" i="41"/>
  <c r="G156" i="41"/>
  <c r="B157" i="41"/>
  <c r="J157" i="41"/>
  <c r="M102" i="42"/>
  <c r="D110" i="42"/>
  <c r="H7" i="41"/>
  <c r="I10" i="41"/>
  <c r="D11" i="41"/>
  <c r="L11" i="41"/>
  <c r="G12" i="41"/>
  <c r="B13" i="41"/>
  <c r="J13" i="41"/>
  <c r="E14" i="41"/>
  <c r="M14" i="41"/>
  <c r="H15" i="41"/>
  <c r="J81" i="41"/>
  <c r="F150" i="41"/>
  <c r="F151" i="41" s="1"/>
  <c r="D152" i="41"/>
  <c r="L152" i="41"/>
  <c r="G153" i="41"/>
  <c r="B154" i="41"/>
  <c r="J154" i="41"/>
  <c r="E155" i="41"/>
  <c r="M155" i="41"/>
  <c r="H156" i="41"/>
  <c r="I7" i="41"/>
  <c r="D8" i="41"/>
  <c r="L8" i="41"/>
  <c r="B10" i="41"/>
  <c r="J10" i="41"/>
  <c r="E11" i="41"/>
  <c r="M11" i="41"/>
  <c r="H12" i="41"/>
  <c r="F14" i="41"/>
  <c r="I15" i="41"/>
  <c r="J57" i="41"/>
  <c r="N142" i="41"/>
  <c r="N143" i="41" s="1"/>
  <c r="D149" i="41"/>
  <c r="L149" i="41"/>
  <c r="G150" i="41"/>
  <c r="E152" i="41"/>
  <c r="M152" i="41"/>
  <c r="H153" i="41"/>
  <c r="F155" i="41"/>
  <c r="I156" i="41"/>
  <c r="D157" i="41"/>
  <c r="L157" i="41"/>
  <c r="H47" i="42"/>
  <c r="I103" i="42"/>
  <c r="I104" i="42" s="1"/>
  <c r="J7" i="41"/>
  <c r="E8" i="41"/>
  <c r="M8" i="41"/>
  <c r="F11" i="41"/>
  <c r="I12" i="41"/>
  <c r="D13" i="41"/>
  <c r="L13" i="41"/>
  <c r="G14" i="41"/>
  <c r="B15" i="41"/>
  <c r="J15" i="41"/>
  <c r="E149" i="41"/>
  <c r="M149" i="41"/>
  <c r="H150" i="41"/>
  <c r="F152" i="41"/>
  <c r="I153" i="41"/>
  <c r="D154" i="41"/>
  <c r="L154" i="41"/>
  <c r="G155" i="41"/>
  <c r="B156" i="41"/>
  <c r="J156" i="41"/>
  <c r="E157" i="41"/>
  <c r="M157" i="41"/>
  <c r="D7" i="41"/>
  <c r="L7" i="41"/>
  <c r="G8" i="41"/>
  <c r="E10" i="41"/>
  <c r="M10" i="41"/>
  <c r="H11" i="41"/>
  <c r="F13" i="41"/>
  <c r="I14" i="41"/>
  <c r="D15" i="41"/>
  <c r="L15" i="41"/>
  <c r="G149" i="41"/>
  <c r="B150" i="41"/>
  <c r="J150" i="41"/>
  <c r="H152" i="41"/>
  <c r="F154" i="41"/>
  <c r="I155" i="41"/>
  <c r="D156" i="41"/>
  <c r="L156" i="41"/>
  <c r="G157" i="41"/>
  <c r="E7" i="41"/>
  <c r="E9" i="41" s="1"/>
  <c r="M7" i="41"/>
  <c r="H8" i="41"/>
  <c r="I11" i="41"/>
  <c r="G13" i="41"/>
  <c r="B14" i="41"/>
  <c r="J14" i="41"/>
  <c r="E15" i="41"/>
  <c r="M15" i="41"/>
  <c r="H149" i="41"/>
  <c r="C118" i="42" l="1"/>
  <c r="C120" i="42" s="1"/>
  <c r="C25" i="42" s="1"/>
  <c r="F11" i="38" s="1"/>
  <c r="B120" i="42"/>
  <c r="B25" i="42" s="1"/>
  <c r="F7" i="38" s="1"/>
  <c r="C16" i="42"/>
  <c r="C17" i="42" s="1"/>
  <c r="C24" i="42" s="1"/>
  <c r="C14" i="38" s="1"/>
  <c r="B15" i="42"/>
  <c r="B17" i="42" s="1"/>
  <c r="B24" i="42" s="1"/>
  <c r="C10" i="38" s="1"/>
  <c r="D8" i="42"/>
  <c r="D16" i="42" s="1"/>
  <c r="N152" i="40"/>
  <c r="M9" i="40"/>
  <c r="M16" i="40" s="1"/>
  <c r="H9" i="40"/>
  <c r="H16" i="40" s="1"/>
  <c r="M153" i="40"/>
  <c r="M160" i="40" s="1"/>
  <c r="E9" i="40"/>
  <c r="E16" i="40" s="1"/>
  <c r="N14" i="41"/>
  <c r="N155" i="41"/>
  <c r="N153" i="41"/>
  <c r="D151" i="41"/>
  <c r="D158" i="41" s="1"/>
  <c r="M151" i="41"/>
  <c r="M159" i="41" s="1"/>
  <c r="H151" i="41"/>
  <c r="M9" i="41"/>
  <c r="J9" i="41"/>
  <c r="L9" i="41"/>
  <c r="L16" i="41" s="1"/>
  <c r="D9" i="41"/>
  <c r="D16" i="41" s="1"/>
  <c r="G9" i="41"/>
  <c r="C24" i="38"/>
  <c r="K9" i="40"/>
  <c r="K16" i="40" s="1"/>
  <c r="D153" i="40"/>
  <c r="D160" i="40" s="1"/>
  <c r="C153" i="40"/>
  <c r="C160" i="40" s="1"/>
  <c r="J153" i="40"/>
  <c r="J160" i="40" s="1"/>
  <c r="N154" i="40"/>
  <c r="N155" i="40"/>
  <c r="L16" i="40"/>
  <c r="L18" i="40" s="1"/>
  <c r="N12" i="40"/>
  <c r="N156" i="40"/>
  <c r="N158" i="39"/>
  <c r="C152" i="39"/>
  <c r="C159" i="39" s="1"/>
  <c r="M152" i="39"/>
  <c r="D9" i="39"/>
  <c r="F9" i="39"/>
  <c r="F16" i="39" s="1"/>
  <c r="G9" i="39"/>
  <c r="J9" i="39"/>
  <c r="J17" i="39" s="1"/>
  <c r="L161" i="40"/>
  <c r="L160" i="40"/>
  <c r="I16" i="40"/>
  <c r="I17" i="40"/>
  <c r="K17" i="41"/>
  <c r="K16" i="41"/>
  <c r="K160" i="40"/>
  <c r="K161" i="40"/>
  <c r="F159" i="41"/>
  <c r="F158" i="41"/>
  <c r="D159" i="41"/>
  <c r="K141" i="39"/>
  <c r="K142" i="39"/>
  <c r="K143" i="39" s="1"/>
  <c r="E20" i="38" s="1"/>
  <c r="C15" i="44" s="1"/>
  <c r="D15" i="44" s="1"/>
  <c r="L151" i="41"/>
  <c r="B151" i="41"/>
  <c r="N149" i="41"/>
  <c r="N11" i="41"/>
  <c r="H161" i="40"/>
  <c r="H160" i="40"/>
  <c r="H162" i="40" s="1"/>
  <c r="G17" i="40"/>
  <c r="G16" i="40"/>
  <c r="B153" i="40"/>
  <c r="N151" i="40"/>
  <c r="N7" i="40"/>
  <c r="B9" i="40"/>
  <c r="N8" i="39"/>
  <c r="M16" i="39"/>
  <c r="M17" i="39"/>
  <c r="N12" i="39"/>
  <c r="E152" i="39"/>
  <c r="K142" i="40"/>
  <c r="K143" i="40"/>
  <c r="K144" i="40" s="1"/>
  <c r="E21" i="38" s="1"/>
  <c r="C16" i="44" s="1"/>
  <c r="D16" i="44" s="1"/>
  <c r="G152" i="39"/>
  <c r="D17" i="40"/>
  <c r="D16" i="40"/>
  <c r="I159" i="39"/>
  <c r="I160" i="39"/>
  <c r="E160" i="40"/>
  <c r="E161" i="40"/>
  <c r="E17" i="40"/>
  <c r="N7" i="39"/>
  <c r="B9" i="39"/>
  <c r="N156" i="39"/>
  <c r="L16" i="39"/>
  <c r="L17" i="39"/>
  <c r="N150" i="39"/>
  <c r="B152" i="39"/>
  <c r="J102" i="42"/>
  <c r="J103" i="42"/>
  <c r="J104" i="42" s="1"/>
  <c r="D23" i="38" s="1"/>
  <c r="K107" i="41"/>
  <c r="B12" i="41"/>
  <c r="N12" i="41" s="1"/>
  <c r="H9" i="41"/>
  <c r="F17" i="41"/>
  <c r="F16" i="41"/>
  <c r="G160" i="40"/>
  <c r="G161" i="40"/>
  <c r="N15" i="40"/>
  <c r="D160" i="39"/>
  <c r="D159" i="39"/>
  <c r="K17" i="39"/>
  <c r="K16" i="39"/>
  <c r="N155" i="39"/>
  <c r="D17" i="39"/>
  <c r="D16" i="39"/>
  <c r="K151" i="41"/>
  <c r="C9" i="41"/>
  <c r="C151" i="41"/>
  <c r="N10" i="39"/>
  <c r="G16" i="39"/>
  <c r="G17" i="39"/>
  <c r="H158" i="41"/>
  <c r="H159" i="41"/>
  <c r="N156" i="41"/>
  <c r="N150" i="41"/>
  <c r="G151" i="41"/>
  <c r="N15" i="41"/>
  <c r="J17" i="41"/>
  <c r="J16" i="41"/>
  <c r="J18" i="41" s="1"/>
  <c r="J68" i="41"/>
  <c r="J142" i="41" s="1"/>
  <c r="J143" i="41" s="1"/>
  <c r="D22" i="38" s="1"/>
  <c r="N10" i="41"/>
  <c r="N154" i="41"/>
  <c r="I159" i="41"/>
  <c r="I158" i="41"/>
  <c r="I160" i="41" s="1"/>
  <c r="H142" i="41"/>
  <c r="H143" i="41"/>
  <c r="B22" i="38" s="1"/>
  <c r="H141" i="41"/>
  <c r="N11" i="40"/>
  <c r="N158" i="40"/>
  <c r="M160" i="39"/>
  <c r="M159" i="39"/>
  <c r="H141" i="39"/>
  <c r="H142" i="39"/>
  <c r="H143" i="39" s="1"/>
  <c r="B20" i="38" s="1"/>
  <c r="N157" i="39"/>
  <c r="E17" i="39"/>
  <c r="E16" i="39"/>
  <c r="J152" i="39"/>
  <c r="N13" i="39"/>
  <c r="M17" i="40"/>
  <c r="M16" i="41"/>
  <c r="M17" i="41"/>
  <c r="E151" i="41"/>
  <c r="G16" i="41"/>
  <c r="G17" i="41"/>
  <c r="E16" i="41"/>
  <c r="E17" i="41"/>
  <c r="B7" i="41"/>
  <c r="J141" i="41"/>
  <c r="N13" i="40"/>
  <c r="D111" i="42"/>
  <c r="J141" i="39"/>
  <c r="J142" i="39"/>
  <c r="J143" i="39" s="1"/>
  <c r="D20" i="38" s="1"/>
  <c r="F153" i="40"/>
  <c r="F17" i="40"/>
  <c r="F16" i="40"/>
  <c r="N157" i="40"/>
  <c r="K152" i="39"/>
  <c r="N154" i="39"/>
  <c r="C9" i="40"/>
  <c r="H9" i="39"/>
  <c r="M158" i="41"/>
  <c r="N13" i="41"/>
  <c r="H103" i="42"/>
  <c r="H104" i="42" s="1"/>
  <c r="B23" i="38" s="1"/>
  <c r="H102" i="42"/>
  <c r="N14" i="40"/>
  <c r="N159" i="40"/>
  <c r="F159" i="39"/>
  <c r="F160" i="39"/>
  <c r="L152" i="39"/>
  <c r="I9" i="39"/>
  <c r="H143" i="40"/>
  <c r="H144" i="40" s="1"/>
  <c r="B21" i="38" s="1"/>
  <c r="H142" i="40"/>
  <c r="H159" i="39"/>
  <c r="H160" i="39"/>
  <c r="N152" i="41"/>
  <c r="I9" i="41"/>
  <c r="N157" i="41"/>
  <c r="J151" i="41"/>
  <c r="N8" i="40"/>
  <c r="J9" i="40"/>
  <c r="I153" i="40"/>
  <c r="C17" i="39"/>
  <c r="C16" i="39"/>
  <c r="N153" i="39"/>
  <c r="N11" i="39"/>
  <c r="N151" i="39"/>
  <c r="N15" i="39"/>
  <c r="J142" i="40"/>
  <c r="J143" i="40"/>
  <c r="J144" i="40" s="1"/>
  <c r="D21" i="38" s="1"/>
  <c r="D15" i="42" l="1"/>
  <c r="D17" i="42" s="1"/>
  <c r="D25" i="42"/>
  <c r="F23" i="38" s="1"/>
  <c r="N153" i="40"/>
  <c r="H17" i="40"/>
  <c r="M161" i="40"/>
  <c r="M162" i="40" s="1"/>
  <c r="C161" i="40"/>
  <c r="C162" i="40" s="1"/>
  <c r="E18" i="39"/>
  <c r="C160" i="39"/>
  <c r="C161" i="39" s="1"/>
  <c r="F17" i="39"/>
  <c r="F18" i="39" s="1"/>
  <c r="J16" i="39"/>
  <c r="J18" i="39" s="1"/>
  <c r="D24" i="42"/>
  <c r="L17" i="41"/>
  <c r="D17" i="41"/>
  <c r="D18" i="41" s="1"/>
  <c r="H160" i="41"/>
  <c r="G18" i="41"/>
  <c r="M18" i="41"/>
  <c r="D161" i="40"/>
  <c r="D162" i="40" s="1"/>
  <c r="H18" i="40"/>
  <c r="M18" i="40"/>
  <c r="K17" i="40"/>
  <c r="K18" i="40" s="1"/>
  <c r="E162" i="40"/>
  <c r="K162" i="40"/>
  <c r="J161" i="40"/>
  <c r="J162" i="40" s="1"/>
  <c r="G162" i="40"/>
  <c r="N9" i="39"/>
  <c r="N17" i="39" s="1"/>
  <c r="D161" i="39"/>
  <c r="M18" i="39"/>
  <c r="C158" i="41"/>
  <c r="C159" i="41"/>
  <c r="E159" i="39"/>
  <c r="E160" i="39"/>
  <c r="N160" i="40"/>
  <c r="N161" i="40"/>
  <c r="B158" i="41"/>
  <c r="B159" i="41"/>
  <c r="C18" i="39"/>
  <c r="I17" i="39"/>
  <c r="I16" i="39"/>
  <c r="H16" i="39"/>
  <c r="H17" i="39"/>
  <c r="E159" i="41"/>
  <c r="E158" i="41"/>
  <c r="C17" i="41"/>
  <c r="C16" i="41"/>
  <c r="F18" i="41"/>
  <c r="E18" i="40"/>
  <c r="B160" i="40"/>
  <c r="B161" i="40"/>
  <c r="L158" i="41"/>
  <c r="L159" i="41"/>
  <c r="F160" i="40"/>
  <c r="F161" i="40"/>
  <c r="L160" i="39"/>
  <c r="L159" i="39"/>
  <c r="C16" i="40"/>
  <c r="C17" i="40"/>
  <c r="N7" i="41"/>
  <c r="K68" i="41"/>
  <c r="B8" i="41"/>
  <c r="N8" i="41" s="1"/>
  <c r="K158" i="41"/>
  <c r="K159" i="41"/>
  <c r="B160" i="39"/>
  <c r="B159" i="39"/>
  <c r="G18" i="40"/>
  <c r="D18" i="39"/>
  <c r="H16" i="41"/>
  <c r="H17" i="41"/>
  <c r="N152" i="39"/>
  <c r="K18" i="41"/>
  <c r="G159" i="39"/>
  <c r="G160" i="39"/>
  <c r="H161" i="39"/>
  <c r="L18" i="39"/>
  <c r="J158" i="41"/>
  <c r="J159" i="41"/>
  <c r="D119" i="42"/>
  <c r="D118" i="42"/>
  <c r="I16" i="41"/>
  <c r="I17" i="41"/>
  <c r="F18" i="40"/>
  <c r="E18" i="41"/>
  <c r="M161" i="39"/>
  <c r="G158" i="41"/>
  <c r="G159" i="41"/>
  <c r="G18" i="39"/>
  <c r="K18" i="39"/>
  <c r="I161" i="39"/>
  <c r="B16" i="40"/>
  <c r="B17" i="40"/>
  <c r="D160" i="41"/>
  <c r="I18" i="40"/>
  <c r="I161" i="40"/>
  <c r="I160" i="40"/>
  <c r="J16" i="40"/>
  <c r="J17" i="40"/>
  <c r="F161" i="39"/>
  <c r="K160" i="39"/>
  <c r="K159" i="39"/>
  <c r="L18" i="41"/>
  <c r="M160" i="41"/>
  <c r="J160" i="39"/>
  <c r="J159" i="39"/>
  <c r="B17" i="39"/>
  <c r="B16" i="39"/>
  <c r="D18" i="40"/>
  <c r="N9" i="40"/>
  <c r="N151" i="41"/>
  <c r="F160" i="41"/>
  <c r="L162" i="40"/>
  <c r="J161" i="39" l="1"/>
  <c r="N16" i="39"/>
  <c r="N18" i="39" s="1"/>
  <c r="E160" i="41"/>
  <c r="B160" i="41"/>
  <c r="N9" i="41"/>
  <c r="N17" i="41" s="1"/>
  <c r="C160" i="41"/>
  <c r="H18" i="41"/>
  <c r="C18" i="41"/>
  <c r="B18" i="40"/>
  <c r="B24" i="40" s="1"/>
  <c r="C18" i="40"/>
  <c r="C24" i="40" s="1"/>
  <c r="C12" i="38" s="1"/>
  <c r="N162" i="40"/>
  <c r="L161" i="39"/>
  <c r="G161" i="39"/>
  <c r="E161" i="39"/>
  <c r="C24" i="39" s="1"/>
  <c r="I18" i="39"/>
  <c r="J18" i="40"/>
  <c r="I18" i="41"/>
  <c r="B9" i="41"/>
  <c r="L160" i="41"/>
  <c r="B25" i="41"/>
  <c r="I162" i="40"/>
  <c r="C25" i="40" s="1"/>
  <c r="D120" i="42"/>
  <c r="B161" i="39"/>
  <c r="B24" i="39" s="1"/>
  <c r="B162" i="40"/>
  <c r="H18" i="39"/>
  <c r="N159" i="41"/>
  <c r="N158" i="41"/>
  <c r="N160" i="41" s="1"/>
  <c r="N17" i="40"/>
  <c r="N16" i="40"/>
  <c r="G160" i="41"/>
  <c r="N159" i="39"/>
  <c r="N160" i="39"/>
  <c r="K161" i="39"/>
  <c r="J160" i="41"/>
  <c r="K160" i="41"/>
  <c r="B18" i="39"/>
  <c r="C24" i="41"/>
  <c r="C13" i="38" s="1"/>
  <c r="C23" i="39"/>
  <c r="C11" i="38" s="1"/>
  <c r="K142" i="41"/>
  <c r="K143" i="41" s="1"/>
  <c r="E22" i="38" s="1"/>
  <c r="K141" i="41"/>
  <c r="F162" i="40"/>
  <c r="B25" i="40" l="1"/>
  <c r="D25" i="40" s="1"/>
  <c r="F21" i="38" s="1"/>
  <c r="C25" i="41"/>
  <c r="D25" i="41" s="1"/>
  <c r="F22" i="38" s="1"/>
  <c r="N16" i="41"/>
  <c r="N18" i="41" s="1"/>
  <c r="D11" i="38"/>
  <c r="E9" i="44" s="1"/>
  <c r="G9" i="44" s="1"/>
  <c r="D24" i="40"/>
  <c r="C8" i="38"/>
  <c r="B23" i="39"/>
  <c r="C7" i="38" s="1"/>
  <c r="D24" i="39"/>
  <c r="F20" i="38" s="1"/>
  <c r="B17" i="41"/>
  <c r="B16" i="41"/>
  <c r="N161" i="39"/>
  <c r="N18" i="40"/>
  <c r="B18" i="41" l="1"/>
  <c r="B24" i="41" s="1"/>
  <c r="F24" i="38"/>
  <c r="D23" i="39"/>
  <c r="C117" i="32"/>
  <c r="C116" i="32"/>
  <c r="C115" i="32"/>
  <c r="C114" i="32"/>
  <c r="C113" i="32"/>
  <c r="C112" i="32"/>
  <c r="C110" i="32"/>
  <c r="C109" i="32"/>
  <c r="B117" i="32"/>
  <c r="B116" i="32"/>
  <c r="B115" i="32"/>
  <c r="B114" i="32"/>
  <c r="B113" i="32"/>
  <c r="B112" i="32"/>
  <c r="B110" i="32"/>
  <c r="B109" i="32"/>
  <c r="B14" i="32"/>
  <c r="B13" i="32"/>
  <c r="B12" i="32"/>
  <c r="B11" i="32"/>
  <c r="B10" i="32"/>
  <c r="B9" i="32"/>
  <c r="B7" i="32"/>
  <c r="B6" i="32"/>
  <c r="J136" i="34"/>
  <c r="J137" i="34"/>
  <c r="J138" i="34"/>
  <c r="J139" i="34"/>
  <c r="J135" i="34"/>
  <c r="J126" i="34"/>
  <c r="J127" i="34"/>
  <c r="J128" i="34"/>
  <c r="J129" i="34"/>
  <c r="J125" i="34"/>
  <c r="J113" i="34"/>
  <c r="J114" i="34"/>
  <c r="J115" i="34"/>
  <c r="J116" i="34"/>
  <c r="J117" i="34"/>
  <c r="J118" i="34"/>
  <c r="J119" i="34"/>
  <c r="J112" i="34"/>
  <c r="J100" i="34"/>
  <c r="J101" i="34"/>
  <c r="J102" i="34"/>
  <c r="J103" i="34"/>
  <c r="J104" i="34"/>
  <c r="J105" i="34"/>
  <c r="J106" i="34"/>
  <c r="J99" i="34"/>
  <c r="J87" i="34"/>
  <c r="J88" i="34"/>
  <c r="J89" i="34"/>
  <c r="J90" i="34"/>
  <c r="J91" i="34"/>
  <c r="J92" i="34"/>
  <c r="J93" i="34"/>
  <c r="J86" i="34"/>
  <c r="J74" i="34"/>
  <c r="J75" i="34"/>
  <c r="J76" i="34"/>
  <c r="J77" i="34"/>
  <c r="J78" i="34"/>
  <c r="J79" i="34"/>
  <c r="J80" i="34"/>
  <c r="J73" i="34"/>
  <c r="H58" i="34"/>
  <c r="J58" i="34" s="1"/>
  <c r="H59" i="34"/>
  <c r="J59" i="34" s="1"/>
  <c r="H60" i="34"/>
  <c r="J60" i="34" s="1"/>
  <c r="H61" i="34"/>
  <c r="J61" i="34" s="1"/>
  <c r="H62" i="34"/>
  <c r="J62" i="34" s="1"/>
  <c r="H63" i="34"/>
  <c r="J63" i="34" s="1"/>
  <c r="H64" i="34"/>
  <c r="J64" i="34" s="1"/>
  <c r="H65" i="34"/>
  <c r="J65" i="34" s="1"/>
  <c r="H66" i="34"/>
  <c r="J66" i="34" s="1"/>
  <c r="H67" i="34"/>
  <c r="J67" i="34" s="1"/>
  <c r="H57" i="34"/>
  <c r="J57" i="34" s="1"/>
  <c r="H32" i="34"/>
  <c r="J32" i="34" s="1"/>
  <c r="H33" i="34"/>
  <c r="J33" i="34" s="1"/>
  <c r="H34" i="34"/>
  <c r="J34" i="34" s="1"/>
  <c r="H35" i="34"/>
  <c r="J35" i="34" s="1"/>
  <c r="H36" i="34"/>
  <c r="J36" i="34" s="1"/>
  <c r="H37" i="34"/>
  <c r="J37" i="34" s="1"/>
  <c r="H38" i="34"/>
  <c r="J38" i="34" s="1"/>
  <c r="H39" i="34"/>
  <c r="J39" i="34" s="1"/>
  <c r="H40" i="34"/>
  <c r="J40" i="34" s="1"/>
  <c r="H41" i="34"/>
  <c r="J41" i="34" s="1"/>
  <c r="H42" i="34"/>
  <c r="J42" i="34" s="1"/>
  <c r="H43" i="34"/>
  <c r="J43" i="34" s="1"/>
  <c r="H44" i="34"/>
  <c r="J44" i="34" s="1"/>
  <c r="H45" i="34"/>
  <c r="J45" i="34" s="1"/>
  <c r="H46" i="34"/>
  <c r="J46" i="34" s="1"/>
  <c r="H47" i="34"/>
  <c r="J47" i="34" s="1"/>
  <c r="H48" i="34"/>
  <c r="J48" i="34" s="1"/>
  <c r="H49" i="34"/>
  <c r="J49" i="34" s="1"/>
  <c r="H50" i="34"/>
  <c r="J50" i="34" s="1"/>
  <c r="H51" i="34"/>
  <c r="J51" i="34" s="1"/>
  <c r="D24" i="41" l="1"/>
  <c r="C9" i="38"/>
  <c r="H59" i="33"/>
  <c r="J59" i="33" s="1"/>
  <c r="H60" i="33"/>
  <c r="J60" i="33" s="1"/>
  <c r="H61" i="33"/>
  <c r="J61" i="33" s="1"/>
  <c r="H62" i="33"/>
  <c r="J62" i="33" s="1"/>
  <c r="H63" i="33"/>
  <c r="J63" i="33" s="1"/>
  <c r="H64" i="33"/>
  <c r="J64" i="33" s="1"/>
  <c r="H65" i="33"/>
  <c r="J65" i="33" s="1"/>
  <c r="H66" i="33"/>
  <c r="J66" i="33" s="1"/>
  <c r="H67" i="33"/>
  <c r="J67" i="33" s="1"/>
  <c r="H68" i="33"/>
  <c r="J68" i="33" s="1"/>
  <c r="H58" i="33"/>
  <c r="J58" i="33" s="1"/>
  <c r="H58" i="31"/>
  <c r="J58" i="31" s="1"/>
  <c r="H59" i="31"/>
  <c r="J59" i="31" s="1"/>
  <c r="H60" i="31"/>
  <c r="J60" i="31" s="1"/>
  <c r="H61" i="31"/>
  <c r="J61" i="31" s="1"/>
  <c r="H62" i="31"/>
  <c r="J62" i="31" s="1"/>
  <c r="H63" i="31"/>
  <c r="J63" i="31" s="1"/>
  <c r="H64" i="31"/>
  <c r="J64" i="31" s="1"/>
  <c r="H65" i="31"/>
  <c r="J65" i="31" s="1"/>
  <c r="H66" i="31"/>
  <c r="J66" i="31" s="1"/>
  <c r="H67" i="31"/>
  <c r="J67" i="31" s="1"/>
  <c r="H57" i="31"/>
  <c r="J57" i="31" s="1"/>
  <c r="C15" i="38" l="1"/>
  <c r="D7" i="38"/>
  <c r="H45" i="33"/>
  <c r="J45" i="33" s="1"/>
  <c r="H44" i="33"/>
  <c r="J44" i="33" s="1"/>
  <c r="H43" i="33"/>
  <c r="J43" i="33" s="1"/>
  <c r="H40" i="31"/>
  <c r="J40" i="31" s="1"/>
  <c r="H41" i="31"/>
  <c r="J41" i="31" s="1"/>
  <c r="H42" i="31"/>
  <c r="J42" i="31" s="1"/>
  <c r="M148" i="34"/>
  <c r="L148" i="34"/>
  <c r="K148" i="34"/>
  <c r="J148" i="34"/>
  <c r="I148" i="34"/>
  <c r="H148" i="34"/>
  <c r="G148" i="34"/>
  <c r="F148" i="34"/>
  <c r="E148" i="34"/>
  <c r="D148" i="34"/>
  <c r="C148" i="34"/>
  <c r="B148" i="34"/>
  <c r="M147" i="34"/>
  <c r="L147" i="34"/>
  <c r="K147" i="34"/>
  <c r="J147" i="34"/>
  <c r="I147" i="34"/>
  <c r="H147" i="34"/>
  <c r="G147" i="34"/>
  <c r="F147" i="34"/>
  <c r="E147" i="34"/>
  <c r="D147" i="34"/>
  <c r="C147" i="34"/>
  <c r="B147" i="34"/>
  <c r="M140" i="34"/>
  <c r="K140" i="34"/>
  <c r="I140" i="34"/>
  <c r="M130" i="34"/>
  <c r="K130" i="34"/>
  <c r="I130" i="34"/>
  <c r="H130" i="34"/>
  <c r="M120" i="34"/>
  <c r="K120" i="34"/>
  <c r="I120" i="34"/>
  <c r="H120" i="34"/>
  <c r="M107" i="34"/>
  <c r="K107" i="34"/>
  <c r="I107" i="34"/>
  <c r="H107" i="34"/>
  <c r="M94" i="34"/>
  <c r="K94" i="34"/>
  <c r="I94" i="34"/>
  <c r="H94" i="34"/>
  <c r="M81" i="34"/>
  <c r="K81" i="34"/>
  <c r="I81" i="34"/>
  <c r="H81" i="34"/>
  <c r="M68" i="34"/>
  <c r="K68" i="34"/>
  <c r="J68" i="34"/>
  <c r="I68" i="34"/>
  <c r="H68" i="34"/>
  <c r="M52" i="34"/>
  <c r="I52" i="34"/>
  <c r="H31" i="34"/>
  <c r="J31" i="34" s="1"/>
  <c r="M6" i="34"/>
  <c r="L6" i="34"/>
  <c r="K6" i="34"/>
  <c r="J6" i="34"/>
  <c r="I6" i="34"/>
  <c r="H6" i="34"/>
  <c r="G6" i="34"/>
  <c r="F6" i="34"/>
  <c r="E6" i="34"/>
  <c r="D6" i="34"/>
  <c r="C6" i="34"/>
  <c r="B6" i="34"/>
  <c r="M5" i="34"/>
  <c r="L5" i="34"/>
  <c r="K5" i="34"/>
  <c r="J5" i="34"/>
  <c r="I5" i="34"/>
  <c r="H5" i="34"/>
  <c r="G5" i="34"/>
  <c r="F5" i="34"/>
  <c r="E5" i="34"/>
  <c r="D5" i="34"/>
  <c r="C5" i="34"/>
  <c r="B5" i="34"/>
  <c r="M150" i="33"/>
  <c r="L150" i="33"/>
  <c r="K150" i="33"/>
  <c r="J150" i="33"/>
  <c r="I150" i="33"/>
  <c r="H150" i="33"/>
  <c r="G150" i="33"/>
  <c r="F150" i="33"/>
  <c r="E150" i="33"/>
  <c r="D150" i="33"/>
  <c r="C150" i="33"/>
  <c r="B150" i="33"/>
  <c r="M149" i="33"/>
  <c r="L149" i="33"/>
  <c r="K149" i="33"/>
  <c r="J149" i="33"/>
  <c r="I149" i="33"/>
  <c r="H149" i="33"/>
  <c r="G149" i="33"/>
  <c r="F149" i="33"/>
  <c r="E149" i="33"/>
  <c r="D149" i="33"/>
  <c r="C149" i="33"/>
  <c r="B149" i="33"/>
  <c r="M141" i="33"/>
  <c r="K141" i="33"/>
  <c r="I141" i="33"/>
  <c r="J140" i="33"/>
  <c r="J139" i="33"/>
  <c r="J138" i="33"/>
  <c r="J137" i="33"/>
  <c r="J136" i="33"/>
  <c r="M131" i="33"/>
  <c r="K131" i="33"/>
  <c r="I131" i="33"/>
  <c r="H131" i="33"/>
  <c r="J130" i="33"/>
  <c r="J129" i="33"/>
  <c r="J128" i="33"/>
  <c r="J127" i="33"/>
  <c r="J126" i="33"/>
  <c r="M121" i="33"/>
  <c r="K121" i="33"/>
  <c r="I121" i="33"/>
  <c r="H121" i="33"/>
  <c r="J120" i="33"/>
  <c r="J119" i="33"/>
  <c r="J118" i="33"/>
  <c r="J117" i="33"/>
  <c r="J116" i="33"/>
  <c r="J115" i="33"/>
  <c r="J114" i="33"/>
  <c r="J113" i="33"/>
  <c r="M108" i="33"/>
  <c r="K108" i="33"/>
  <c r="I108" i="33"/>
  <c r="H108" i="33"/>
  <c r="J107" i="33"/>
  <c r="J106" i="33"/>
  <c r="J105" i="33"/>
  <c r="J104" i="33"/>
  <c r="J103" i="33"/>
  <c r="J102" i="33"/>
  <c r="J101" i="33"/>
  <c r="J100" i="33"/>
  <c r="M95" i="33"/>
  <c r="K95" i="33"/>
  <c r="I95" i="33"/>
  <c r="H95" i="33"/>
  <c r="J94" i="33"/>
  <c r="J93" i="33"/>
  <c r="J92" i="33"/>
  <c r="J91" i="33"/>
  <c r="J90" i="33"/>
  <c r="J89" i="33"/>
  <c r="J88" i="33"/>
  <c r="J87" i="33"/>
  <c r="M82" i="33"/>
  <c r="K82" i="33"/>
  <c r="I82" i="33"/>
  <c r="H82" i="33"/>
  <c r="J81" i="33"/>
  <c r="J80" i="33"/>
  <c r="J79" i="33"/>
  <c r="J78" i="33"/>
  <c r="J77" i="33"/>
  <c r="J76" i="33"/>
  <c r="J75" i="33"/>
  <c r="J74" i="33"/>
  <c r="M69" i="33"/>
  <c r="K69" i="33"/>
  <c r="J69" i="33"/>
  <c r="I69" i="33"/>
  <c r="H69" i="33"/>
  <c r="M53" i="33"/>
  <c r="I53" i="33"/>
  <c r="H52" i="33"/>
  <c r="J52" i="33" s="1"/>
  <c r="H51" i="33"/>
  <c r="J51" i="33" s="1"/>
  <c r="H50" i="33"/>
  <c r="J50" i="33" s="1"/>
  <c r="H49" i="33"/>
  <c r="J49" i="33" s="1"/>
  <c r="H48" i="33"/>
  <c r="J48" i="33" s="1"/>
  <c r="H47" i="33"/>
  <c r="J47" i="33" s="1"/>
  <c r="H46" i="33"/>
  <c r="J46" i="33" s="1"/>
  <c r="H42" i="33"/>
  <c r="J42" i="33" s="1"/>
  <c r="H41" i="33"/>
  <c r="J41" i="33" s="1"/>
  <c r="H40" i="33"/>
  <c r="J40" i="33" s="1"/>
  <c r="H39" i="33"/>
  <c r="J39" i="33" s="1"/>
  <c r="H38" i="33"/>
  <c r="J38" i="33" s="1"/>
  <c r="H37" i="33"/>
  <c r="J37" i="33" s="1"/>
  <c r="H36" i="33"/>
  <c r="J36" i="33" s="1"/>
  <c r="H35" i="33"/>
  <c r="J35" i="33" s="1"/>
  <c r="H34" i="33"/>
  <c r="J34" i="33" s="1"/>
  <c r="H33" i="33"/>
  <c r="J33" i="33" s="1"/>
  <c r="H32" i="33"/>
  <c r="J32" i="33" s="1"/>
  <c r="M6" i="33"/>
  <c r="L6" i="33"/>
  <c r="K6" i="33"/>
  <c r="J6" i="33"/>
  <c r="I6" i="33"/>
  <c r="H6" i="33"/>
  <c r="G6" i="33"/>
  <c r="F6" i="33"/>
  <c r="E6" i="33"/>
  <c r="D6" i="33"/>
  <c r="C6" i="33"/>
  <c r="B6" i="33"/>
  <c r="M5" i="33"/>
  <c r="L5" i="33"/>
  <c r="K5" i="33"/>
  <c r="J5" i="33"/>
  <c r="I5" i="33"/>
  <c r="H5" i="33"/>
  <c r="G5" i="33"/>
  <c r="F5" i="33"/>
  <c r="E5" i="33"/>
  <c r="D5" i="33"/>
  <c r="C5" i="33"/>
  <c r="B5" i="33"/>
  <c r="M101" i="32"/>
  <c r="K101" i="32"/>
  <c r="I101" i="32"/>
  <c r="H101" i="32"/>
  <c r="J100" i="32"/>
  <c r="J99" i="32"/>
  <c r="J98" i="32"/>
  <c r="J97" i="32"/>
  <c r="M92" i="32"/>
  <c r="K92" i="32"/>
  <c r="I92" i="32"/>
  <c r="H92" i="32"/>
  <c r="J91" i="32"/>
  <c r="J90" i="32"/>
  <c r="J89" i="32"/>
  <c r="J88" i="32"/>
  <c r="M83" i="32"/>
  <c r="K83" i="32"/>
  <c r="I83" i="32"/>
  <c r="H83" i="32"/>
  <c r="J82" i="32"/>
  <c r="J81" i="32"/>
  <c r="J80" i="32"/>
  <c r="J79" i="32"/>
  <c r="M73" i="32"/>
  <c r="K73" i="32"/>
  <c r="I73" i="32"/>
  <c r="H73" i="32"/>
  <c r="J72" i="32"/>
  <c r="J71" i="32"/>
  <c r="J70" i="32"/>
  <c r="J69" i="32"/>
  <c r="M64" i="32"/>
  <c r="K64" i="32"/>
  <c r="I64" i="32"/>
  <c r="H64" i="32"/>
  <c r="J63" i="32"/>
  <c r="J62" i="32"/>
  <c r="J61" i="32"/>
  <c r="J60" i="32"/>
  <c r="M55" i="32"/>
  <c r="K55" i="32"/>
  <c r="I55" i="32"/>
  <c r="H55" i="32"/>
  <c r="J54" i="32"/>
  <c r="J53" i="32"/>
  <c r="J52" i="32"/>
  <c r="M47" i="32"/>
  <c r="K47" i="32"/>
  <c r="I47" i="32"/>
  <c r="H46" i="32"/>
  <c r="J46" i="32" s="1"/>
  <c r="H45" i="32"/>
  <c r="J45" i="32" s="1"/>
  <c r="H44" i="32"/>
  <c r="J44" i="32" s="1"/>
  <c r="H43" i="32"/>
  <c r="J43" i="32" s="1"/>
  <c r="M38" i="32"/>
  <c r="K38" i="32"/>
  <c r="I38" i="32"/>
  <c r="E38" i="32"/>
  <c r="H37" i="32"/>
  <c r="J37" i="32" s="1"/>
  <c r="H36" i="32"/>
  <c r="J36" i="32" s="1"/>
  <c r="H35" i="32"/>
  <c r="J35" i="32" s="1"/>
  <c r="H34" i="32"/>
  <c r="J34" i="32" s="1"/>
  <c r="H33" i="32"/>
  <c r="J33" i="32" s="1"/>
  <c r="H32" i="32"/>
  <c r="C14" i="32"/>
  <c r="C13" i="32"/>
  <c r="C12" i="32"/>
  <c r="C11" i="32"/>
  <c r="C10" i="32"/>
  <c r="C9" i="32"/>
  <c r="C7" i="32"/>
  <c r="C6" i="32"/>
  <c r="D15" i="38" l="1"/>
  <c r="D7" i="46" s="1"/>
  <c r="E8" i="44"/>
  <c r="C111" i="32"/>
  <c r="C119" i="32" s="1"/>
  <c r="C8" i="32"/>
  <c r="C16" i="32" s="1"/>
  <c r="L11" i="34"/>
  <c r="M150" i="34"/>
  <c r="B8" i="32"/>
  <c r="B16" i="32" s="1"/>
  <c r="K103" i="32"/>
  <c r="K104" i="32" s="1"/>
  <c r="E23" i="9" s="1"/>
  <c r="B111" i="32"/>
  <c r="B119" i="32" s="1"/>
  <c r="I103" i="32"/>
  <c r="I104" i="32" s="1"/>
  <c r="C23" i="9" s="1"/>
  <c r="J55" i="32"/>
  <c r="F7" i="34"/>
  <c r="G156" i="34"/>
  <c r="D13" i="34"/>
  <c r="I154" i="34"/>
  <c r="I14" i="34"/>
  <c r="D7" i="33"/>
  <c r="K152" i="33"/>
  <c r="I14" i="33"/>
  <c r="L7" i="33"/>
  <c r="I156" i="33"/>
  <c r="F15" i="33"/>
  <c r="C10" i="33"/>
  <c r="G14" i="33"/>
  <c r="J15" i="34"/>
  <c r="J73" i="32"/>
  <c r="J83" i="32"/>
  <c r="D112" i="32"/>
  <c r="D113" i="32"/>
  <c r="D114" i="32"/>
  <c r="D115" i="32"/>
  <c r="D116" i="32"/>
  <c r="D117" i="32"/>
  <c r="H151" i="33"/>
  <c r="C12" i="34"/>
  <c r="K12" i="34"/>
  <c r="D7" i="32"/>
  <c r="B15" i="34"/>
  <c r="D9" i="32"/>
  <c r="D10" i="32"/>
  <c r="D11" i="32"/>
  <c r="D12" i="32"/>
  <c r="D13" i="32"/>
  <c r="D14" i="32"/>
  <c r="H38" i="32"/>
  <c r="B13" i="33"/>
  <c r="J13" i="33"/>
  <c r="I8" i="33"/>
  <c r="K102" i="32"/>
  <c r="M103" i="32"/>
  <c r="M104" i="32" s="1"/>
  <c r="E156" i="33"/>
  <c r="M152" i="33"/>
  <c r="H13" i="34"/>
  <c r="H47" i="32"/>
  <c r="J64" i="32"/>
  <c r="J92" i="32"/>
  <c r="J101" i="32"/>
  <c r="D110" i="32"/>
  <c r="J81" i="34"/>
  <c r="E12" i="34"/>
  <c r="M12" i="34"/>
  <c r="J120" i="34"/>
  <c r="I8" i="34"/>
  <c r="J107" i="34"/>
  <c r="E154" i="34"/>
  <c r="E10" i="34"/>
  <c r="M10" i="34"/>
  <c r="E10" i="33"/>
  <c r="J141" i="33"/>
  <c r="K154" i="33"/>
  <c r="G12" i="33"/>
  <c r="J82" i="33"/>
  <c r="J108" i="33"/>
  <c r="J121" i="33"/>
  <c r="M10" i="33"/>
  <c r="F13" i="33"/>
  <c r="J52" i="34"/>
  <c r="J142" i="34" s="1"/>
  <c r="C8" i="34"/>
  <c r="K8" i="34"/>
  <c r="G10" i="34"/>
  <c r="B11" i="34"/>
  <c r="G12" i="34"/>
  <c r="C14" i="34"/>
  <c r="K14" i="34"/>
  <c r="E150" i="34"/>
  <c r="E8" i="34"/>
  <c r="M8" i="34"/>
  <c r="I10" i="34"/>
  <c r="J11" i="34"/>
  <c r="I12" i="34"/>
  <c r="E14" i="34"/>
  <c r="M14" i="34"/>
  <c r="K152" i="34"/>
  <c r="G8" i="34"/>
  <c r="C10" i="34"/>
  <c r="K10" i="34"/>
  <c r="G14" i="34"/>
  <c r="C8" i="33"/>
  <c r="K8" i="33"/>
  <c r="G10" i="33"/>
  <c r="H11" i="33"/>
  <c r="I12" i="33"/>
  <c r="C14" i="33"/>
  <c r="K14" i="33"/>
  <c r="B151" i="33"/>
  <c r="G158" i="33"/>
  <c r="E8" i="33"/>
  <c r="M8" i="33"/>
  <c r="I10" i="33"/>
  <c r="C12" i="33"/>
  <c r="K12" i="33"/>
  <c r="E14" i="33"/>
  <c r="M14" i="33"/>
  <c r="C152" i="33"/>
  <c r="F7" i="33"/>
  <c r="G8" i="33"/>
  <c r="K10" i="33"/>
  <c r="E12" i="33"/>
  <c r="M12" i="33"/>
  <c r="H7" i="34"/>
  <c r="D11" i="34"/>
  <c r="B7" i="34"/>
  <c r="D154" i="34"/>
  <c r="D150" i="34"/>
  <c r="D157" i="34"/>
  <c r="D153" i="34"/>
  <c r="D149" i="34"/>
  <c r="D156" i="34"/>
  <c r="D152" i="34"/>
  <c r="D12" i="34"/>
  <c r="D8" i="34"/>
  <c r="D15" i="34"/>
  <c r="D14" i="34"/>
  <c r="D10" i="34"/>
  <c r="L154" i="34"/>
  <c r="L150" i="34"/>
  <c r="L157" i="34"/>
  <c r="L153" i="34"/>
  <c r="L149" i="34"/>
  <c r="L156" i="34"/>
  <c r="L152" i="34"/>
  <c r="L12" i="34"/>
  <c r="L8" i="34"/>
  <c r="L155" i="34"/>
  <c r="L15" i="34"/>
  <c r="L14" i="34"/>
  <c r="L10" i="34"/>
  <c r="F156" i="34"/>
  <c r="F152" i="34"/>
  <c r="F155" i="34"/>
  <c r="F154" i="34"/>
  <c r="F150" i="34"/>
  <c r="F157" i="34"/>
  <c r="F14" i="34"/>
  <c r="F10" i="34"/>
  <c r="F153" i="34"/>
  <c r="F13" i="34"/>
  <c r="F149" i="34"/>
  <c r="F12" i="34"/>
  <c r="F8" i="34"/>
  <c r="J156" i="34"/>
  <c r="J152" i="34"/>
  <c r="J155" i="34"/>
  <c r="J154" i="34"/>
  <c r="J150" i="34"/>
  <c r="J153" i="34"/>
  <c r="J14" i="34"/>
  <c r="J10" i="34"/>
  <c r="J149" i="34"/>
  <c r="J13" i="34"/>
  <c r="J12" i="34"/>
  <c r="J8" i="34"/>
  <c r="J7" i="34"/>
  <c r="F11" i="34"/>
  <c r="H52" i="34"/>
  <c r="I141" i="34"/>
  <c r="J157" i="34"/>
  <c r="H154" i="34"/>
  <c r="H150" i="34"/>
  <c r="H157" i="34"/>
  <c r="H153" i="34"/>
  <c r="H149" i="34"/>
  <c r="H156" i="34"/>
  <c r="H152" i="34"/>
  <c r="H12" i="34"/>
  <c r="H8" i="34"/>
  <c r="H15" i="34"/>
  <c r="H155" i="34"/>
  <c r="H14" i="34"/>
  <c r="H10" i="34"/>
  <c r="N142" i="34"/>
  <c r="N143" i="34" s="1"/>
  <c r="M141" i="34"/>
  <c r="J140" i="34"/>
  <c r="D155" i="34"/>
  <c r="B156" i="34"/>
  <c r="B152" i="34"/>
  <c r="B155" i="34"/>
  <c r="B154" i="34"/>
  <c r="B150" i="34"/>
  <c r="B14" i="34"/>
  <c r="B10" i="34"/>
  <c r="B157" i="34"/>
  <c r="B13" i="34"/>
  <c r="B153" i="34"/>
  <c r="B12" i="34"/>
  <c r="B8" i="34"/>
  <c r="D7" i="34"/>
  <c r="L7" i="34"/>
  <c r="H11" i="34"/>
  <c r="L13" i="34"/>
  <c r="F15" i="34"/>
  <c r="B149" i="34"/>
  <c r="C155" i="34"/>
  <c r="C154" i="34"/>
  <c r="C150" i="34"/>
  <c r="C157" i="34"/>
  <c r="C153" i="34"/>
  <c r="C149" i="34"/>
  <c r="G155" i="34"/>
  <c r="G154" i="34"/>
  <c r="G150" i="34"/>
  <c r="G157" i="34"/>
  <c r="G153" i="34"/>
  <c r="G149" i="34"/>
  <c r="K155" i="34"/>
  <c r="K154" i="34"/>
  <c r="K150" i="34"/>
  <c r="K157" i="34"/>
  <c r="K153" i="34"/>
  <c r="K149" i="34"/>
  <c r="C7" i="34"/>
  <c r="C9" i="34" s="1"/>
  <c r="G7" i="34"/>
  <c r="K7" i="34"/>
  <c r="C11" i="34"/>
  <c r="G11" i="34"/>
  <c r="K11" i="34"/>
  <c r="E13" i="34"/>
  <c r="I13" i="34"/>
  <c r="M13" i="34"/>
  <c r="C15" i="34"/>
  <c r="G15" i="34"/>
  <c r="K15" i="34"/>
  <c r="I142" i="34"/>
  <c r="I143" i="34" s="1"/>
  <c r="C22" i="9" s="1"/>
  <c r="J130" i="34"/>
  <c r="H140" i="34"/>
  <c r="I150" i="34"/>
  <c r="K156" i="34"/>
  <c r="C152" i="34"/>
  <c r="E157" i="34"/>
  <c r="E153" i="34"/>
  <c r="E149" i="34"/>
  <c r="E156" i="34"/>
  <c r="E152" i="34"/>
  <c r="E155" i="34"/>
  <c r="I157" i="34"/>
  <c r="I153" i="34"/>
  <c r="I149" i="34"/>
  <c r="I156" i="34"/>
  <c r="I152" i="34"/>
  <c r="I155" i="34"/>
  <c r="M157" i="34"/>
  <c r="M153" i="34"/>
  <c r="M149" i="34"/>
  <c r="M151" i="34" s="1"/>
  <c r="M156" i="34"/>
  <c r="M152" i="34"/>
  <c r="M155" i="34"/>
  <c r="E7" i="34"/>
  <c r="I7" i="34"/>
  <c r="M7" i="34"/>
  <c r="E11" i="34"/>
  <c r="I11" i="34"/>
  <c r="M11" i="34"/>
  <c r="C13" i="34"/>
  <c r="G13" i="34"/>
  <c r="K13" i="34"/>
  <c r="E15" i="34"/>
  <c r="I15" i="34"/>
  <c r="M15" i="34"/>
  <c r="J94" i="34"/>
  <c r="G152" i="34"/>
  <c r="M154" i="34"/>
  <c r="C156" i="34"/>
  <c r="D156" i="33"/>
  <c r="D152" i="33"/>
  <c r="D159" i="33"/>
  <c r="D155" i="33"/>
  <c r="D158" i="33"/>
  <c r="D154" i="33"/>
  <c r="D12" i="33"/>
  <c r="D8" i="33"/>
  <c r="D151" i="33"/>
  <c r="D15" i="33"/>
  <c r="D14" i="33"/>
  <c r="D10" i="33"/>
  <c r="L156" i="33"/>
  <c r="L152" i="33"/>
  <c r="L159" i="33"/>
  <c r="L155" i="33"/>
  <c r="L158" i="33"/>
  <c r="L154" i="33"/>
  <c r="L12" i="33"/>
  <c r="L8" i="33"/>
  <c r="L157" i="33"/>
  <c r="L151" i="33"/>
  <c r="L15" i="33"/>
  <c r="L14" i="33"/>
  <c r="L10" i="33"/>
  <c r="B11" i="33"/>
  <c r="J11" i="33"/>
  <c r="H13" i="33"/>
  <c r="J15" i="33"/>
  <c r="J53" i="33"/>
  <c r="M143" i="33"/>
  <c r="M144" i="33" s="1"/>
  <c r="M142" i="33"/>
  <c r="J159" i="33"/>
  <c r="H156" i="33"/>
  <c r="H152" i="33"/>
  <c r="H159" i="33"/>
  <c r="H155" i="33"/>
  <c r="H158" i="33"/>
  <c r="H154" i="33"/>
  <c r="H12" i="33"/>
  <c r="H8" i="33"/>
  <c r="H15" i="33"/>
  <c r="H157" i="33"/>
  <c r="H14" i="33"/>
  <c r="H10" i="33"/>
  <c r="H7" i="33"/>
  <c r="D11" i="33"/>
  <c r="L11" i="33"/>
  <c r="B158" i="33"/>
  <c r="B154" i="33"/>
  <c r="B157" i="33"/>
  <c r="B156" i="33"/>
  <c r="B152" i="33"/>
  <c r="B14" i="33"/>
  <c r="B10" i="33"/>
  <c r="B159" i="33"/>
  <c r="B155" i="33"/>
  <c r="B12" i="33"/>
  <c r="B8" i="33"/>
  <c r="F158" i="33"/>
  <c r="F154" i="33"/>
  <c r="F157" i="33"/>
  <c r="F156" i="33"/>
  <c r="F152" i="33"/>
  <c r="F159" i="33"/>
  <c r="F151" i="33"/>
  <c r="F14" i="33"/>
  <c r="F10" i="33"/>
  <c r="F155" i="33"/>
  <c r="F12" i="33"/>
  <c r="F8" i="33"/>
  <c r="J158" i="33"/>
  <c r="J154" i="33"/>
  <c r="J157" i="33"/>
  <c r="J156" i="33"/>
  <c r="J152" i="33"/>
  <c r="J155" i="33"/>
  <c r="J14" i="33"/>
  <c r="J10" i="33"/>
  <c r="J151" i="33"/>
  <c r="J12" i="33"/>
  <c r="J8" i="33"/>
  <c r="J7" i="33"/>
  <c r="F11" i="33"/>
  <c r="D13" i="33"/>
  <c r="L13" i="33"/>
  <c r="B15" i="33"/>
  <c r="H53" i="33"/>
  <c r="I142" i="33"/>
  <c r="D157" i="33"/>
  <c r="C157" i="33"/>
  <c r="C156" i="33"/>
  <c r="C159" i="33"/>
  <c r="C155" i="33"/>
  <c r="G157" i="33"/>
  <c r="G156" i="33"/>
  <c r="G159" i="33"/>
  <c r="G155" i="33"/>
  <c r="G151" i="33"/>
  <c r="K157" i="33"/>
  <c r="K156" i="33"/>
  <c r="K159" i="33"/>
  <c r="K155" i="33"/>
  <c r="K151" i="33"/>
  <c r="C7" i="33"/>
  <c r="G7" i="33"/>
  <c r="K7" i="33"/>
  <c r="C11" i="33"/>
  <c r="G11" i="33"/>
  <c r="K11" i="33"/>
  <c r="E13" i="33"/>
  <c r="I13" i="33"/>
  <c r="M13" i="33"/>
  <c r="C15" i="33"/>
  <c r="G15" i="33"/>
  <c r="K15" i="33"/>
  <c r="I143" i="33"/>
  <c r="I144" i="33" s="1"/>
  <c r="C21" i="9" s="1"/>
  <c r="J131" i="33"/>
  <c r="H141" i="33"/>
  <c r="C151" i="33"/>
  <c r="E152" i="33"/>
  <c r="K158" i="33"/>
  <c r="G152" i="33"/>
  <c r="C154" i="33"/>
  <c r="E159" i="33"/>
  <c r="E155" i="33"/>
  <c r="E151" i="33"/>
  <c r="E158" i="33"/>
  <c r="E154" i="33"/>
  <c r="E157" i="33"/>
  <c r="I159" i="33"/>
  <c r="I155" i="33"/>
  <c r="I151" i="33"/>
  <c r="I158" i="33"/>
  <c r="I154" i="33"/>
  <c r="I157" i="33"/>
  <c r="M159" i="33"/>
  <c r="M155" i="33"/>
  <c r="M151" i="33"/>
  <c r="M158" i="33"/>
  <c r="M154" i="33"/>
  <c r="M157" i="33"/>
  <c r="E7" i="33"/>
  <c r="I7" i="33"/>
  <c r="M7" i="33"/>
  <c r="E11" i="33"/>
  <c r="I11" i="33"/>
  <c r="M11" i="33"/>
  <c r="C13" i="33"/>
  <c r="G13" i="33"/>
  <c r="K13" i="33"/>
  <c r="E15" i="33"/>
  <c r="I15" i="33"/>
  <c r="M15" i="33"/>
  <c r="J95" i="33"/>
  <c r="I152" i="33"/>
  <c r="G154" i="33"/>
  <c r="M156" i="33"/>
  <c r="C158" i="33"/>
  <c r="J47" i="32"/>
  <c r="D6" i="32"/>
  <c r="M102" i="32"/>
  <c r="D109" i="32"/>
  <c r="J32" i="32"/>
  <c r="J38" i="32" s="1"/>
  <c r="I102" i="32"/>
  <c r="M149" i="31"/>
  <c r="L149" i="31"/>
  <c r="K149" i="31"/>
  <c r="J149" i="31"/>
  <c r="I149" i="31"/>
  <c r="H149" i="31"/>
  <c r="G149" i="31"/>
  <c r="F149" i="31"/>
  <c r="E149" i="31"/>
  <c r="D149" i="31"/>
  <c r="C149" i="31"/>
  <c r="B149" i="31"/>
  <c r="M148" i="31"/>
  <c r="L148" i="31"/>
  <c r="K148" i="31"/>
  <c r="J148" i="31"/>
  <c r="I148" i="31"/>
  <c r="H148" i="31"/>
  <c r="G148" i="31"/>
  <c r="F148" i="31"/>
  <c r="E148" i="31"/>
  <c r="D148" i="31"/>
  <c r="C148" i="31"/>
  <c r="B148" i="31"/>
  <c r="M140" i="31"/>
  <c r="K140" i="31"/>
  <c r="I140" i="31"/>
  <c r="J139" i="31"/>
  <c r="J138" i="31"/>
  <c r="J137" i="31"/>
  <c r="J135" i="31"/>
  <c r="M130" i="31"/>
  <c r="K130" i="31"/>
  <c r="I130" i="31"/>
  <c r="H130" i="31"/>
  <c r="J129" i="31"/>
  <c r="J128" i="31"/>
  <c r="J127" i="31"/>
  <c r="J126" i="31"/>
  <c r="J125" i="31"/>
  <c r="M120" i="31"/>
  <c r="K120" i="31"/>
  <c r="I120" i="31"/>
  <c r="H120" i="31"/>
  <c r="J119" i="31"/>
  <c r="J118" i="31"/>
  <c r="J117" i="31"/>
  <c r="J116" i="31"/>
  <c r="J115" i="31"/>
  <c r="J114" i="31"/>
  <c r="J113" i="31"/>
  <c r="J112" i="31"/>
  <c r="M107" i="31"/>
  <c r="K107" i="31"/>
  <c r="I107" i="31"/>
  <c r="H107" i="31"/>
  <c r="J106" i="31"/>
  <c r="J105" i="31"/>
  <c r="J104" i="31"/>
  <c r="J103" i="31"/>
  <c r="J102" i="31"/>
  <c r="J101" i="31"/>
  <c r="J100" i="31"/>
  <c r="J99" i="31"/>
  <c r="M94" i="31"/>
  <c r="K94" i="31"/>
  <c r="I94" i="31"/>
  <c r="H94" i="31"/>
  <c r="J93" i="31"/>
  <c r="J92" i="31"/>
  <c r="J91" i="31"/>
  <c r="J90" i="31"/>
  <c r="J89" i="31"/>
  <c r="J88" i="31"/>
  <c r="J87" i="31"/>
  <c r="J86" i="31"/>
  <c r="M81" i="31"/>
  <c r="K81" i="31"/>
  <c r="I81" i="31"/>
  <c r="H81" i="31"/>
  <c r="J80" i="31"/>
  <c r="J79" i="31"/>
  <c r="J78" i="31"/>
  <c r="J77" i="31"/>
  <c r="J76" i="31"/>
  <c r="J75" i="31"/>
  <c r="J74" i="31"/>
  <c r="J73" i="31"/>
  <c r="M68" i="31"/>
  <c r="K68" i="31"/>
  <c r="J68" i="31"/>
  <c r="I68" i="31"/>
  <c r="H68" i="31"/>
  <c r="M52" i="31"/>
  <c r="I52" i="31"/>
  <c r="H51" i="31"/>
  <c r="J51" i="31" s="1"/>
  <c r="H50" i="31"/>
  <c r="J50" i="31" s="1"/>
  <c r="H49" i="31"/>
  <c r="J49" i="31" s="1"/>
  <c r="H48" i="31"/>
  <c r="J48" i="31" s="1"/>
  <c r="H47" i="31"/>
  <c r="J47" i="31" s="1"/>
  <c r="H46" i="31"/>
  <c r="J46" i="31" s="1"/>
  <c r="H45" i="31"/>
  <c r="J45" i="31" s="1"/>
  <c r="H44" i="31"/>
  <c r="J44" i="31" s="1"/>
  <c r="H43" i="31"/>
  <c r="J43" i="31" s="1"/>
  <c r="H39" i="31"/>
  <c r="J39" i="31" s="1"/>
  <c r="H38" i="31"/>
  <c r="J38" i="31" s="1"/>
  <c r="H37" i="31"/>
  <c r="J37" i="31" s="1"/>
  <c r="H36" i="31"/>
  <c r="J36" i="31" s="1"/>
  <c r="H35" i="31"/>
  <c r="J35" i="31" s="1"/>
  <c r="H34" i="31"/>
  <c r="J34" i="31" s="1"/>
  <c r="H33" i="31"/>
  <c r="J33" i="31" s="1"/>
  <c r="H32" i="31"/>
  <c r="J32" i="31" s="1"/>
  <c r="H31" i="31"/>
  <c r="J31" i="31" s="1"/>
  <c r="M6" i="31"/>
  <c r="L6" i="31"/>
  <c r="K6" i="31"/>
  <c r="J6" i="31"/>
  <c r="I6" i="31"/>
  <c r="H6" i="31"/>
  <c r="G6" i="31"/>
  <c r="F6" i="31"/>
  <c r="E6" i="31"/>
  <c r="D6" i="31"/>
  <c r="C6" i="31"/>
  <c r="B6" i="31"/>
  <c r="M5" i="31"/>
  <c r="L5" i="31"/>
  <c r="K5" i="31"/>
  <c r="J5" i="31"/>
  <c r="I5" i="31"/>
  <c r="H5" i="31"/>
  <c r="G5" i="31"/>
  <c r="F5" i="31"/>
  <c r="E5" i="31"/>
  <c r="D5" i="31"/>
  <c r="C5" i="31"/>
  <c r="B5" i="31"/>
  <c r="E7" i="46" l="1"/>
  <c r="E12" i="46" s="1"/>
  <c r="D12" i="46"/>
  <c r="G8" i="44"/>
  <c r="G10" i="44" s="1"/>
  <c r="E10" i="44"/>
  <c r="C118" i="32"/>
  <c r="C120" i="32" s="1"/>
  <c r="C25" i="32" s="1"/>
  <c r="C15" i="32"/>
  <c r="C17" i="32" s="1"/>
  <c r="C24" i="32" s="1"/>
  <c r="C14" i="9" s="1"/>
  <c r="E9" i="34"/>
  <c r="E16" i="34" s="1"/>
  <c r="G9" i="34"/>
  <c r="G17" i="34" s="1"/>
  <c r="D9" i="33"/>
  <c r="D17" i="33" s="1"/>
  <c r="B15" i="32"/>
  <c r="B17" i="32" s="1"/>
  <c r="B24" i="32" s="1"/>
  <c r="B118" i="32"/>
  <c r="B120" i="32" s="1"/>
  <c r="B25" i="32" s="1"/>
  <c r="I9" i="34"/>
  <c r="I16" i="34" s="1"/>
  <c r="F9" i="34"/>
  <c r="F17" i="34" s="1"/>
  <c r="K153" i="33"/>
  <c r="K161" i="33" s="1"/>
  <c r="D8" i="32"/>
  <c r="D15" i="32" s="1"/>
  <c r="H103" i="32"/>
  <c r="H104" i="32" s="1"/>
  <c r="B23" i="9" s="1"/>
  <c r="D111" i="32"/>
  <c r="D119" i="32" s="1"/>
  <c r="H102" i="32"/>
  <c r="J151" i="34"/>
  <c r="J158" i="34" s="1"/>
  <c r="K151" i="34"/>
  <c r="K158" i="34" s="1"/>
  <c r="M9" i="34"/>
  <c r="M17" i="34" s="1"/>
  <c r="K9" i="34"/>
  <c r="K16" i="34" s="1"/>
  <c r="C151" i="34"/>
  <c r="C158" i="34" s="1"/>
  <c r="L9" i="33"/>
  <c r="L16" i="33" s="1"/>
  <c r="G9" i="33"/>
  <c r="G17" i="33" s="1"/>
  <c r="M9" i="33"/>
  <c r="M17" i="33" s="1"/>
  <c r="L153" i="33"/>
  <c r="L160" i="33" s="1"/>
  <c r="M153" i="33"/>
  <c r="M160" i="33" s="1"/>
  <c r="I9" i="33"/>
  <c r="I17" i="33" s="1"/>
  <c r="C153" i="33"/>
  <c r="C160" i="33" s="1"/>
  <c r="C9" i="33"/>
  <c r="C17" i="33" s="1"/>
  <c r="J12" i="31"/>
  <c r="B12" i="31"/>
  <c r="L13" i="31"/>
  <c r="G14" i="31"/>
  <c r="D13" i="31"/>
  <c r="C15" i="31"/>
  <c r="K15" i="31"/>
  <c r="M142" i="31"/>
  <c r="J153" i="33"/>
  <c r="J161" i="33" s="1"/>
  <c r="F14" i="31"/>
  <c r="H153" i="33"/>
  <c r="H160" i="33" s="1"/>
  <c r="I151" i="34"/>
  <c r="I158" i="34" s="1"/>
  <c r="H13" i="31"/>
  <c r="J141" i="34"/>
  <c r="L9" i="34"/>
  <c r="L16" i="34" s="1"/>
  <c r="K9" i="33"/>
  <c r="K16" i="33" s="1"/>
  <c r="B153" i="33"/>
  <c r="B161" i="33" s="1"/>
  <c r="E9" i="33"/>
  <c r="E17" i="33" s="1"/>
  <c r="E153" i="33"/>
  <c r="E160" i="33" s="1"/>
  <c r="N13" i="33"/>
  <c r="H140" i="31"/>
  <c r="J81" i="31"/>
  <c r="I142" i="31"/>
  <c r="I143" i="31" s="1"/>
  <c r="C20" i="9" s="1"/>
  <c r="C24" i="9" s="1"/>
  <c r="B10" i="31"/>
  <c r="F12" i="31"/>
  <c r="J14" i="31"/>
  <c r="D8" i="31"/>
  <c r="H10" i="31"/>
  <c r="L12" i="31"/>
  <c r="M141" i="31"/>
  <c r="F8" i="31"/>
  <c r="J10" i="31"/>
  <c r="B14" i="31"/>
  <c r="J94" i="31"/>
  <c r="J107" i="31"/>
  <c r="L8" i="31"/>
  <c r="D12" i="31"/>
  <c r="H14" i="31"/>
  <c r="J120" i="31"/>
  <c r="F9" i="33"/>
  <c r="F16" i="33" s="1"/>
  <c r="I141" i="31"/>
  <c r="J52" i="31"/>
  <c r="J142" i="31" s="1"/>
  <c r="H52" i="31"/>
  <c r="H142" i="31" s="1"/>
  <c r="E151" i="34"/>
  <c r="E159" i="34" s="1"/>
  <c r="H151" i="34"/>
  <c r="H158" i="34" s="1"/>
  <c r="L151" i="34"/>
  <c r="L158" i="34" s="1"/>
  <c r="D151" i="34"/>
  <c r="D158" i="34" s="1"/>
  <c r="N15" i="34"/>
  <c r="N11" i="34"/>
  <c r="N14" i="34"/>
  <c r="J9" i="34"/>
  <c r="J16" i="34" s="1"/>
  <c r="F151" i="34"/>
  <c r="F159" i="34" s="1"/>
  <c r="F153" i="33"/>
  <c r="F160" i="33" s="1"/>
  <c r="N153" i="34"/>
  <c r="G151" i="34"/>
  <c r="D9" i="34"/>
  <c r="N13" i="34"/>
  <c r="N150" i="34"/>
  <c r="N156" i="34"/>
  <c r="B9" i="34"/>
  <c r="N7" i="34"/>
  <c r="K52" i="34"/>
  <c r="J143" i="34"/>
  <c r="E17" i="34"/>
  <c r="M159" i="34"/>
  <c r="M158" i="34"/>
  <c r="C17" i="34"/>
  <c r="C16" i="34"/>
  <c r="N8" i="34"/>
  <c r="N157" i="34"/>
  <c r="N154" i="34"/>
  <c r="H142" i="34"/>
  <c r="H143" i="34" s="1"/>
  <c r="H141" i="34"/>
  <c r="N152" i="34"/>
  <c r="B151" i="34"/>
  <c r="N149" i="34"/>
  <c r="N12" i="34"/>
  <c r="N10" i="34"/>
  <c r="N155" i="34"/>
  <c r="H9" i="34"/>
  <c r="N154" i="33"/>
  <c r="N11" i="33"/>
  <c r="H143" i="33"/>
  <c r="H144" i="33" s="1"/>
  <c r="B21" i="9" s="1"/>
  <c r="H142" i="33"/>
  <c r="N155" i="33"/>
  <c r="N152" i="33"/>
  <c r="N158" i="33"/>
  <c r="D153" i="33"/>
  <c r="I153" i="33"/>
  <c r="N12" i="33"/>
  <c r="G153" i="33"/>
  <c r="N15" i="33"/>
  <c r="J9" i="33"/>
  <c r="N159" i="33"/>
  <c r="N156" i="33"/>
  <c r="J142" i="33"/>
  <c r="J143" i="33"/>
  <c r="J144" i="33" s="1"/>
  <c r="D21" i="9" s="1"/>
  <c r="N14" i="33"/>
  <c r="K53" i="33"/>
  <c r="B7" i="33"/>
  <c r="N8" i="33"/>
  <c r="N10" i="33"/>
  <c r="N157" i="33"/>
  <c r="N151" i="33"/>
  <c r="H9" i="33"/>
  <c r="J102" i="32"/>
  <c r="J103" i="32"/>
  <c r="J104" i="32" s="1"/>
  <c r="D23" i="9" s="1"/>
  <c r="H8" i="31"/>
  <c r="D10" i="31"/>
  <c r="L10" i="31"/>
  <c r="H12" i="31"/>
  <c r="D14" i="31"/>
  <c r="L14" i="31"/>
  <c r="B8" i="31"/>
  <c r="J8" i="31"/>
  <c r="F10" i="31"/>
  <c r="E158" i="31"/>
  <c r="E154" i="31"/>
  <c r="E150" i="31"/>
  <c r="E157" i="31"/>
  <c r="E153" i="31"/>
  <c r="E156" i="31"/>
  <c r="E155" i="31"/>
  <c r="E151" i="31"/>
  <c r="E14" i="31"/>
  <c r="E10" i="31"/>
  <c r="E13" i="31"/>
  <c r="E12" i="31"/>
  <c r="E8" i="31"/>
  <c r="E15" i="31"/>
  <c r="E11" i="31"/>
  <c r="I158" i="31"/>
  <c r="I154" i="31"/>
  <c r="I150" i="31"/>
  <c r="I157" i="31"/>
  <c r="I153" i="31"/>
  <c r="I156" i="31"/>
  <c r="I155" i="31"/>
  <c r="I151" i="31"/>
  <c r="M158" i="31"/>
  <c r="M154" i="31"/>
  <c r="M150" i="31"/>
  <c r="M157" i="31"/>
  <c r="M153" i="31"/>
  <c r="M156" i="31"/>
  <c r="M155" i="31"/>
  <c r="M151" i="31"/>
  <c r="I7" i="31"/>
  <c r="M7" i="31"/>
  <c r="I11" i="31"/>
  <c r="M11" i="31"/>
  <c r="M15" i="31"/>
  <c r="B157" i="31"/>
  <c r="B153" i="31"/>
  <c r="B156" i="31"/>
  <c r="B155" i="31"/>
  <c r="B151" i="31"/>
  <c r="B158" i="31"/>
  <c r="B154" i="31"/>
  <c r="B150" i="31"/>
  <c r="F157" i="31"/>
  <c r="F153" i="31"/>
  <c r="F156" i="31"/>
  <c r="F155" i="31"/>
  <c r="F151" i="31"/>
  <c r="F158" i="31"/>
  <c r="F154" i="31"/>
  <c r="F150" i="31"/>
  <c r="J157" i="31"/>
  <c r="J153" i="31"/>
  <c r="J156" i="31"/>
  <c r="J155" i="31"/>
  <c r="J151" i="31"/>
  <c r="J158" i="31"/>
  <c r="J154" i="31"/>
  <c r="J150" i="31"/>
  <c r="J7" i="31"/>
  <c r="I8" i="31"/>
  <c r="M8" i="31"/>
  <c r="C10" i="31"/>
  <c r="G10" i="31"/>
  <c r="K10" i="31"/>
  <c r="B11" i="31"/>
  <c r="F11" i="31"/>
  <c r="J11" i="31"/>
  <c r="I12" i="31"/>
  <c r="M12" i="31"/>
  <c r="C14" i="31"/>
  <c r="K14" i="31"/>
  <c r="B15" i="31"/>
  <c r="F15" i="31"/>
  <c r="J15" i="31"/>
  <c r="B7" i="31"/>
  <c r="M143" i="31"/>
  <c r="J136" i="31"/>
  <c r="J140" i="31" s="1"/>
  <c r="I13" i="31"/>
  <c r="M13" i="31"/>
  <c r="C156" i="31"/>
  <c r="C155" i="31"/>
  <c r="C151" i="31"/>
  <c r="C158" i="31"/>
  <c r="C154" i="31"/>
  <c r="C150" i="31"/>
  <c r="C157" i="31"/>
  <c r="C153" i="31"/>
  <c r="G156" i="31"/>
  <c r="G155" i="31"/>
  <c r="G151" i="31"/>
  <c r="G158" i="31"/>
  <c r="G154" i="31"/>
  <c r="G150" i="31"/>
  <c r="G157" i="31"/>
  <c r="G153" i="31"/>
  <c r="K156" i="31"/>
  <c r="K155" i="31"/>
  <c r="K151" i="31"/>
  <c r="K158" i="31"/>
  <c r="K154" i="31"/>
  <c r="K150" i="31"/>
  <c r="K157" i="31"/>
  <c r="K153" i="31"/>
  <c r="C7" i="31"/>
  <c r="G7" i="31"/>
  <c r="K7" i="31"/>
  <c r="C11" i="31"/>
  <c r="G11" i="31"/>
  <c r="K11" i="31"/>
  <c r="G15" i="31"/>
  <c r="J130" i="31"/>
  <c r="D155" i="31"/>
  <c r="D151" i="31"/>
  <c r="D158" i="31"/>
  <c r="D154" i="31"/>
  <c r="D150" i="31"/>
  <c r="D157" i="31"/>
  <c r="D153" i="31"/>
  <c r="D156" i="31"/>
  <c r="H155" i="31"/>
  <c r="H151" i="31"/>
  <c r="H158" i="31"/>
  <c r="H154" i="31"/>
  <c r="H150" i="31"/>
  <c r="H157" i="31"/>
  <c r="H153" i="31"/>
  <c r="H156" i="31"/>
  <c r="L155" i="31"/>
  <c r="L151" i="31"/>
  <c r="L158" i="31"/>
  <c r="L154" i="31"/>
  <c r="L150" i="31"/>
  <c r="L157" i="31"/>
  <c r="L153" i="31"/>
  <c r="L156" i="31"/>
  <c r="D7" i="31"/>
  <c r="L7" i="31"/>
  <c r="C8" i="31"/>
  <c r="G8" i="31"/>
  <c r="K8" i="31"/>
  <c r="I10" i="31"/>
  <c r="M10" i="31"/>
  <c r="D11" i="31"/>
  <c r="H11" i="31"/>
  <c r="L11" i="31"/>
  <c r="C12" i="31"/>
  <c r="G12" i="31"/>
  <c r="K12" i="31"/>
  <c r="B13" i="31"/>
  <c r="F13" i="31"/>
  <c r="J13" i="31"/>
  <c r="I14" i="31"/>
  <c r="M14" i="31"/>
  <c r="D15" i="31"/>
  <c r="H15" i="31"/>
  <c r="L15" i="31"/>
  <c r="C13" i="31"/>
  <c r="G13" i="31"/>
  <c r="K13" i="31"/>
  <c r="I15" i="31"/>
  <c r="E7" i="31" l="1"/>
  <c r="E9" i="31" s="1"/>
  <c r="E17" i="31" s="1"/>
  <c r="B22" i="9"/>
  <c r="B24" i="38"/>
  <c r="D22" i="9"/>
  <c r="D24" i="38"/>
  <c r="G16" i="34"/>
  <c r="G18" i="34" s="1"/>
  <c r="D16" i="33"/>
  <c r="D18" i="33" s="1"/>
  <c r="M16" i="33"/>
  <c r="M18" i="33" s="1"/>
  <c r="K159" i="34"/>
  <c r="K160" i="34" s="1"/>
  <c r="I17" i="34"/>
  <c r="I18" i="34" s="1"/>
  <c r="K160" i="33"/>
  <c r="K162" i="33" s="1"/>
  <c r="C10" i="9"/>
  <c r="D16" i="32"/>
  <c r="D17" i="32" s="1"/>
  <c r="J159" i="34"/>
  <c r="J160" i="34" s="1"/>
  <c r="F16" i="34"/>
  <c r="F18" i="34" s="1"/>
  <c r="K17" i="34"/>
  <c r="K18" i="34" s="1"/>
  <c r="C159" i="34"/>
  <c r="C160" i="34" s="1"/>
  <c r="G16" i="33"/>
  <c r="G18" i="33" s="1"/>
  <c r="L17" i="33"/>
  <c r="L18" i="33" s="1"/>
  <c r="N151" i="34"/>
  <c r="N158" i="34" s="1"/>
  <c r="M16" i="34"/>
  <c r="M18" i="34" s="1"/>
  <c r="L17" i="34"/>
  <c r="L18" i="34" s="1"/>
  <c r="D118" i="32"/>
  <c r="D120" i="32" s="1"/>
  <c r="I159" i="34"/>
  <c r="I160" i="34" s="1"/>
  <c r="C161" i="33"/>
  <c r="C162" i="33" s="1"/>
  <c r="M161" i="33"/>
  <c r="M162" i="33" s="1"/>
  <c r="C16" i="33"/>
  <c r="C18" i="33" s="1"/>
  <c r="L161" i="33"/>
  <c r="L162" i="33" s="1"/>
  <c r="K17" i="33"/>
  <c r="K18" i="33" s="1"/>
  <c r="I16" i="33"/>
  <c r="I18" i="33" s="1"/>
  <c r="H161" i="33"/>
  <c r="H162" i="33" s="1"/>
  <c r="J160" i="33"/>
  <c r="J162" i="33" s="1"/>
  <c r="E16" i="33"/>
  <c r="E18" i="33" s="1"/>
  <c r="F17" i="33"/>
  <c r="F18" i="33" s="1"/>
  <c r="N153" i="33"/>
  <c r="N160" i="33" s="1"/>
  <c r="E161" i="33"/>
  <c r="E162" i="33" s="1"/>
  <c r="H7" i="31"/>
  <c r="H9" i="31" s="1"/>
  <c r="H16" i="31" s="1"/>
  <c r="H143" i="31"/>
  <c r="B20" i="9" s="1"/>
  <c r="L9" i="31"/>
  <c r="L16" i="31" s="1"/>
  <c r="F7" i="31"/>
  <c r="F9" i="31" s="1"/>
  <c r="F17" i="31" s="1"/>
  <c r="D9" i="31"/>
  <c r="D17" i="31" s="1"/>
  <c r="H159" i="34"/>
  <c r="H160" i="34" s="1"/>
  <c r="E158" i="34"/>
  <c r="E160" i="34" s="1"/>
  <c r="B160" i="33"/>
  <c r="B162" i="33" s="1"/>
  <c r="F161" i="33"/>
  <c r="F162" i="33" s="1"/>
  <c r="L152" i="31"/>
  <c r="L159" i="31" s="1"/>
  <c r="H152" i="31"/>
  <c r="H159" i="31" s="1"/>
  <c r="D152" i="31"/>
  <c r="D160" i="31" s="1"/>
  <c r="H141" i="31"/>
  <c r="J143" i="31"/>
  <c r="D20" i="9" s="1"/>
  <c r="M160" i="34"/>
  <c r="F158" i="34"/>
  <c r="F160" i="34" s="1"/>
  <c r="L159" i="34"/>
  <c r="L160" i="34" s="1"/>
  <c r="E18" i="34"/>
  <c r="D159" i="34"/>
  <c r="D160" i="34" s="1"/>
  <c r="J17" i="34"/>
  <c r="J18" i="34" s="1"/>
  <c r="N9" i="34"/>
  <c r="N17" i="34" s="1"/>
  <c r="G159" i="34"/>
  <c r="G158" i="34"/>
  <c r="H16" i="34"/>
  <c r="H17" i="34"/>
  <c r="K142" i="34"/>
  <c r="K143" i="34" s="1"/>
  <c r="K141" i="34"/>
  <c r="B17" i="34"/>
  <c r="B16" i="34"/>
  <c r="D16" i="34"/>
  <c r="D17" i="34"/>
  <c r="B159" i="34"/>
  <c r="B158" i="34"/>
  <c r="C18" i="34"/>
  <c r="G161" i="33"/>
  <c r="G160" i="33"/>
  <c r="I161" i="33"/>
  <c r="I160" i="33"/>
  <c r="H16" i="33"/>
  <c r="H17" i="33"/>
  <c r="K143" i="33"/>
  <c r="K144" i="33" s="1"/>
  <c r="E21" i="9" s="1"/>
  <c r="K142" i="33"/>
  <c r="J17" i="33"/>
  <c r="J16" i="33"/>
  <c r="N7" i="33"/>
  <c r="N9" i="33" s="1"/>
  <c r="B9" i="33"/>
  <c r="D160" i="33"/>
  <c r="D161" i="33"/>
  <c r="D24" i="32"/>
  <c r="K152" i="31"/>
  <c r="K160" i="31" s="1"/>
  <c r="G152" i="31"/>
  <c r="G159" i="31" s="1"/>
  <c r="C152" i="31"/>
  <c r="C160" i="31" s="1"/>
  <c r="J9" i="31"/>
  <c r="J17" i="31" s="1"/>
  <c r="N12" i="31"/>
  <c r="N8" i="31"/>
  <c r="N14" i="31"/>
  <c r="N10" i="31"/>
  <c r="N15" i="31"/>
  <c r="J152" i="31"/>
  <c r="F152" i="31"/>
  <c r="B152" i="31"/>
  <c r="N150" i="31"/>
  <c r="N155" i="31"/>
  <c r="J141" i="31"/>
  <c r="N13" i="31"/>
  <c r="K9" i="31"/>
  <c r="K52" i="31"/>
  <c r="N154" i="31"/>
  <c r="N156" i="31"/>
  <c r="M152" i="31"/>
  <c r="I152" i="31"/>
  <c r="G9" i="31"/>
  <c r="N158" i="31"/>
  <c r="N153" i="31"/>
  <c r="M9" i="31"/>
  <c r="C9" i="31"/>
  <c r="N11" i="31"/>
  <c r="B9" i="31"/>
  <c r="N151" i="31"/>
  <c r="N157" i="31"/>
  <c r="I9" i="31"/>
  <c r="E152" i="31"/>
  <c r="D24" i="9" l="1"/>
  <c r="E22" i="9"/>
  <c r="L17" i="31"/>
  <c r="L18" i="31" s="1"/>
  <c r="N159" i="34"/>
  <c r="N160" i="34" s="1"/>
  <c r="N161" i="33"/>
  <c r="N162" i="33" s="1"/>
  <c r="H160" i="31"/>
  <c r="H161" i="31" s="1"/>
  <c r="D16" i="31"/>
  <c r="D18" i="31" s="1"/>
  <c r="N16" i="34"/>
  <c r="N18" i="34" s="1"/>
  <c r="G160" i="31"/>
  <c r="G161" i="31" s="1"/>
  <c r="D159" i="31"/>
  <c r="D161" i="31" s="1"/>
  <c r="N7" i="31"/>
  <c r="N9" i="31" s="1"/>
  <c r="F16" i="31"/>
  <c r="F18" i="31" s="1"/>
  <c r="E16" i="31"/>
  <c r="E18" i="31" s="1"/>
  <c r="H17" i="31"/>
  <c r="H18" i="31" s="1"/>
  <c r="J16" i="31"/>
  <c r="J18" i="31" s="1"/>
  <c r="L160" i="31"/>
  <c r="L161" i="31" s="1"/>
  <c r="C159" i="31"/>
  <c r="C161" i="31" s="1"/>
  <c r="G162" i="33"/>
  <c r="K159" i="31"/>
  <c r="K161" i="31" s="1"/>
  <c r="B160" i="34"/>
  <c r="B25" i="34" s="1"/>
  <c r="B18" i="34"/>
  <c r="J18" i="33"/>
  <c r="I162" i="33"/>
  <c r="H18" i="34"/>
  <c r="D18" i="34"/>
  <c r="C24" i="34" s="1"/>
  <c r="C13" i="9" s="1"/>
  <c r="G160" i="34"/>
  <c r="C25" i="34" s="1"/>
  <c r="C24" i="33"/>
  <c r="C12" i="9" s="1"/>
  <c r="B17" i="33"/>
  <c r="B16" i="33"/>
  <c r="H18" i="33"/>
  <c r="N17" i="33"/>
  <c r="N16" i="33"/>
  <c r="D162" i="33"/>
  <c r="B25" i="33" s="1"/>
  <c r="D25" i="32"/>
  <c r="F23" i="9" s="1"/>
  <c r="M160" i="31"/>
  <c r="M159" i="31"/>
  <c r="K17" i="31"/>
  <c r="K16" i="31"/>
  <c r="J160" i="31"/>
  <c r="J159" i="31"/>
  <c r="C17" i="31"/>
  <c r="C16" i="31"/>
  <c r="G17" i="31"/>
  <c r="G16" i="31"/>
  <c r="K142" i="31"/>
  <c r="K143" i="31" s="1"/>
  <c r="E20" i="9" s="1"/>
  <c r="K141" i="31"/>
  <c r="N152" i="31"/>
  <c r="E160" i="31"/>
  <c r="E159" i="31"/>
  <c r="M17" i="31"/>
  <c r="M16" i="31"/>
  <c r="B160" i="31"/>
  <c r="B159" i="31"/>
  <c r="I17" i="31"/>
  <c r="I16" i="31"/>
  <c r="B17" i="31"/>
  <c r="B16" i="31"/>
  <c r="I160" i="31"/>
  <c r="I159" i="31"/>
  <c r="F160" i="31"/>
  <c r="F159" i="31"/>
  <c r="E24" i="9" l="1"/>
  <c r="C17" i="44"/>
  <c r="E24" i="38"/>
  <c r="B24" i="34"/>
  <c r="C9" i="9" s="1"/>
  <c r="N16" i="31"/>
  <c r="N17" i="31"/>
  <c r="F161" i="31"/>
  <c r="B18" i="31"/>
  <c r="B23" i="31" s="1"/>
  <c r="E161" i="31"/>
  <c r="G18" i="31"/>
  <c r="N18" i="33"/>
  <c r="D25" i="34"/>
  <c r="F22" i="9" s="1"/>
  <c r="C25" i="33"/>
  <c r="F15" i="38" s="1"/>
  <c r="F7" i="46" s="1"/>
  <c r="B18" i="33"/>
  <c r="B24" i="33" s="1"/>
  <c r="I161" i="31"/>
  <c r="I18" i="31"/>
  <c r="J161" i="31"/>
  <c r="K18" i="31"/>
  <c r="B161" i="31"/>
  <c r="N160" i="31"/>
  <c r="N159" i="31"/>
  <c r="C18" i="31"/>
  <c r="M161" i="31"/>
  <c r="M18" i="31"/>
  <c r="F12" i="46" l="1"/>
  <c r="G7" i="46"/>
  <c r="D17" i="44"/>
  <c r="D19" i="44" s="1"/>
  <c r="C19" i="44"/>
  <c r="C24" i="31"/>
  <c r="F11" i="9" s="1"/>
  <c r="C23" i="31"/>
  <c r="N18" i="31"/>
  <c r="D24" i="34"/>
  <c r="C7" i="9"/>
  <c r="D24" i="33"/>
  <c r="C8" i="9"/>
  <c r="D25" i="33"/>
  <c r="F21" i="9" s="1"/>
  <c r="B24" i="31"/>
  <c r="F7" i="9" s="1"/>
  <c r="N161" i="31"/>
  <c r="G12" i="46" l="1"/>
  <c r="H7" i="46"/>
  <c r="H12" i="46" s="1"/>
  <c r="F15" i="9"/>
  <c r="D23" i="31"/>
  <c r="C11" i="9"/>
  <c r="D7" i="9"/>
  <c r="C8" i="44" s="1"/>
  <c r="D24" i="31"/>
  <c r="F20" i="9" l="1"/>
  <c r="F24" i="9" s="1"/>
  <c r="B24" i="9" l="1"/>
  <c r="C15" i="9" l="1"/>
  <c r="D11" i="9"/>
  <c r="C9" i="44" l="1"/>
  <c r="C10" i="44" s="1"/>
  <c r="D15" i="9"/>
</calcChain>
</file>

<file path=xl/sharedStrings.xml><?xml version="1.0" encoding="utf-8"?>
<sst xmlns="http://schemas.openxmlformats.org/spreadsheetml/2006/main" count="3062" uniqueCount="246">
  <si>
    <t>CATEGORIE DI COSTO</t>
  </si>
  <si>
    <t>TOTALE</t>
  </si>
  <si>
    <t>Totale COSTI DIRETTI</t>
  </si>
  <si>
    <t>TOTALE PROGETTO</t>
  </si>
  <si>
    <t>3. spese di formazione</t>
  </si>
  <si>
    <t xml:space="preserve">6. spese di assicurazione </t>
  </si>
  <si>
    <t>3.  spese di formazione</t>
  </si>
  <si>
    <t>2. spese di trasferta</t>
  </si>
  <si>
    <t>Ditta</t>
  </si>
  <si>
    <t>Importo (€)</t>
  </si>
  <si>
    <t>4. spese per materiale/strumenti informativi</t>
  </si>
  <si>
    <t>5. spese di pubblicizzazione</t>
  </si>
  <si>
    <t>FA 2.a</t>
  </si>
  <si>
    <t>FA 3.a</t>
  </si>
  <si>
    <t xml:space="preserve">focus area </t>
  </si>
  <si>
    <t>sportello 2</t>
  </si>
  <si>
    <t>sportello 1</t>
  </si>
  <si>
    <t>sportello 3</t>
  </si>
  <si>
    <t>sportello 4</t>
  </si>
  <si>
    <t>descrizione</t>
  </si>
  <si>
    <t>azione</t>
  </si>
  <si>
    <t>costo orario</t>
  </si>
  <si>
    <t>ore</t>
  </si>
  <si>
    <t>1.a personale tecnico  staff Prestatore (*)</t>
  </si>
  <si>
    <t>COSTI INDIRETTI  (****)</t>
  </si>
  <si>
    <t>spesa imponibile</t>
  </si>
  <si>
    <t>spesa IVA</t>
  </si>
  <si>
    <t>spesa totale  (IVA inclusa)</t>
  </si>
  <si>
    <t>1b. incarichi esterni a soggetti persone fisiche (**)</t>
  </si>
  <si>
    <t>7. altre spese (***)</t>
  </si>
  <si>
    <r>
      <rPr>
        <b/>
        <sz val="9"/>
        <color theme="1"/>
        <rFont val="Times New Roman"/>
        <family val="1"/>
      </rPr>
      <t xml:space="preserve">(*) </t>
    </r>
    <r>
      <rPr>
        <sz val="9"/>
        <color theme="1"/>
        <rFont val="Times New Roman"/>
        <family val="1"/>
      </rPr>
      <t>vedi scheda tecnica sezione IV  - voci 1.1 + 1.2 + 1.3</t>
    </r>
  </si>
  <si>
    <t>spesa totale richiesta</t>
  </si>
  <si>
    <t>incontri informativi</t>
  </si>
  <si>
    <t xml:space="preserve">1. Totale costi diretti personale </t>
  </si>
  <si>
    <t xml:space="preserve">7. altre spese, incluso fornitura di servizi/incarichi esterni per prestazioni tecnico - scientifiche rese da soggetti terzi diversi dalle persone fisiche (***) </t>
  </si>
  <si>
    <t>4. spese per materiali/strumenti informativi</t>
  </si>
  <si>
    <t>(*) a cura della Regione</t>
  </si>
  <si>
    <t>sportelli</t>
  </si>
  <si>
    <t>incontri</t>
  </si>
  <si>
    <t>prodotti</t>
  </si>
  <si>
    <t>spesa totale ammessa  (*)</t>
  </si>
  <si>
    <t>voce di spesa</t>
  </si>
  <si>
    <t xml:space="preserve">data/n. preventivo </t>
  </si>
  <si>
    <t>sportelli informativi</t>
  </si>
  <si>
    <r>
      <t xml:space="preserve">1.a  personale tecnico  staff  Prestatore  (include i </t>
    </r>
    <r>
      <rPr>
        <b/>
        <u/>
        <sz val="9"/>
        <color theme="0"/>
        <rFont val="Times New Roman"/>
        <family val="1"/>
      </rPr>
      <t>tecnici dichiarati nello staff del Prestatore</t>
    </r>
    <r>
      <rPr>
        <b/>
        <sz val="9"/>
        <color theme="0"/>
        <rFont val="Times New Roman"/>
        <family val="1"/>
      </rPr>
      <t xml:space="preserve"> ai sensi della DGR n. 721/2016: personale dipendente del Prestatore, collaborazioni esterne per prestazioni tecnico-scientifiche, rese da persone fisiche oppure da personale dipendente di soggetti terzi diversi dalle persone fisiche  (*)</t>
    </r>
  </si>
  <si>
    <t>Prestatore di servizi</t>
  </si>
  <si>
    <t>motivazioni (*)</t>
  </si>
  <si>
    <t xml:space="preserve">NOTA BENE: </t>
  </si>
  <si>
    <t>azione b) “AZIONI DI INFORMAZIONE”</t>
  </si>
  <si>
    <t xml:space="preserve">PUO’ RECUPERARE IVA </t>
  </si>
  <si>
    <t>UNIONE EUROPEA</t>
  </si>
  <si>
    <t>REPUBBLICA ITALIANA</t>
  </si>
  <si>
    <t>REGIONE LIGURIA</t>
  </si>
  <si>
    <t>1b. incarichi esterni a soggetti persone fisiche esterni allo staff del Prestatore (**)</t>
  </si>
  <si>
    <t>spese trasversali</t>
  </si>
  <si>
    <t>sportello 5</t>
  </si>
  <si>
    <r>
      <rPr>
        <b/>
        <sz val="9"/>
        <color theme="1"/>
        <rFont val="Times New Roman"/>
        <family val="1"/>
      </rPr>
      <t>(****)</t>
    </r>
    <r>
      <rPr>
        <sz val="9"/>
        <color theme="1"/>
        <rFont val="Times New Roman"/>
        <family val="1"/>
      </rPr>
      <t xml:space="preserve"> massimo 15 % del  "totale costi diretti per personale"</t>
    </r>
  </si>
  <si>
    <t>prodotti informativi</t>
  </si>
  <si>
    <t>FOCUS AREA</t>
  </si>
  <si>
    <t>TOTALE  X FOCUS AREA</t>
  </si>
  <si>
    <t>FA 2a</t>
  </si>
  <si>
    <t>TOTALE sportelli informativi</t>
  </si>
  <si>
    <t>TOTALE  Prestatore / Partner</t>
  </si>
  <si>
    <t>suddivisione spese</t>
  </si>
  <si>
    <t>Preventivo prescelto</t>
  </si>
  <si>
    <t>1° Preventivo di confronto</t>
  </si>
  <si>
    <t>3° Preventivo di confronto</t>
  </si>
  <si>
    <t>tabella n. 3.a: sportelli informativi- dettaglio di spesa per categorie di costo</t>
  </si>
  <si>
    <t>tabella n. 2.e: riepilogo finanziario complessivo per Prestatore / Partner</t>
  </si>
  <si>
    <r>
      <rPr>
        <b/>
        <sz val="8"/>
        <color theme="1"/>
        <rFont val="Times New Roman"/>
        <family val="1"/>
      </rPr>
      <t>(**)</t>
    </r>
    <r>
      <rPr>
        <sz val="8"/>
        <color theme="1"/>
        <rFont val="Times New Roman"/>
        <family val="1"/>
      </rPr>
      <t xml:space="preserve"> vedi scheda tecnica sezione IV - voce 2.1</t>
    </r>
  </si>
  <si>
    <r>
      <rPr>
        <b/>
        <sz val="8"/>
        <color theme="1"/>
        <rFont val="Times New Roman"/>
        <family val="1"/>
      </rPr>
      <t>(***)</t>
    </r>
    <r>
      <rPr>
        <sz val="8"/>
        <color theme="1"/>
        <rFont val="Times New Roman"/>
        <family val="1"/>
      </rPr>
      <t xml:space="preserve"> sono incluse anche le spese per prestazioni tecnico scientifiche rese da soggetti diversi dalle persone fisiche indicate nella scheda tecnica sezione IV, voce 2.2</t>
    </r>
  </si>
  <si>
    <t>costi indiretti</t>
  </si>
  <si>
    <t>sportello 6</t>
  </si>
  <si>
    <t>sportello 7</t>
  </si>
  <si>
    <t>sportello 8</t>
  </si>
  <si>
    <t>sportello 9</t>
  </si>
  <si>
    <t>sportello 10</t>
  </si>
  <si>
    <t>sportello 11</t>
  </si>
  <si>
    <t>sportello 12</t>
  </si>
  <si>
    <r>
      <t>M01.02 "</t>
    </r>
    <r>
      <rPr>
        <b/>
        <i/>
        <sz val="14"/>
        <color theme="1"/>
        <rFont val="Times New Roman"/>
        <family val="1"/>
      </rPr>
      <t>Sostegno ad attività informative e azioni di informazione</t>
    </r>
    <r>
      <rPr>
        <b/>
        <sz val="14"/>
        <color theme="1"/>
        <rFont val="Times New Roman"/>
        <family val="1"/>
      </rPr>
      <t>"</t>
    </r>
  </si>
  <si>
    <t>in qualità di (contrassegnare con X):</t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</si>
  <si>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beneficiario di progetto individuale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</si>
  <si>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capofila di progetto collettivo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</si>
  <si>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partner di progetto collettivo</t>
    </r>
  </si>
  <si>
    <t>titolo progetto</t>
  </si>
  <si>
    <t>x</t>
  </si>
  <si>
    <t>acronimo progetto</t>
  </si>
  <si>
    <t>acronimo  progetto</t>
  </si>
  <si>
    <t>indicare l'azione prevista e collegarla alla relativa Focus area</t>
  </si>
  <si>
    <t>TOTALE prodotti informativi</t>
  </si>
  <si>
    <t>TOTALE  prodotti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</si>
  <si>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</si>
  <si>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</si>
  <si>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</si>
  <si>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</si>
  <si>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</si>
  <si>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</si>
  <si>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</si>
  <si>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</si>
  <si>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</si>
  <si>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</si>
  <si>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</si>
  <si>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</si>
  <si>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non cancellare</t>
  </si>
  <si>
    <t>colonna tabella 1.a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</si>
  <si>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</si>
  <si>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</si>
  <si>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</si>
  <si>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</si>
  <si>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</si>
  <si>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</si>
  <si>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</si>
  <si>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</si>
  <si>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</si>
  <si>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</si>
  <si>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J</t>
  </si>
  <si>
    <t>K</t>
  </si>
  <si>
    <t>TABELLA A)</t>
  </si>
  <si>
    <t>TOTALE COSTI DIRETTI</t>
  </si>
  <si>
    <t>A CURA DELLA REGIONE</t>
  </si>
  <si>
    <t>TOTALE  sportelli</t>
  </si>
  <si>
    <t>1a. personale tecnico  staff Prestatore (*)</t>
  </si>
  <si>
    <t>da non cancellare</t>
  </si>
  <si>
    <t>TOTALE Spese trasversali</t>
  </si>
  <si>
    <t>(****) massimo 15 % del  "totale costi diretti per personale"</t>
  </si>
  <si>
    <t>TOTALE  costi diretti</t>
  </si>
  <si>
    <r>
      <rPr>
        <b/>
        <sz val="8"/>
        <color theme="1"/>
        <rFont val="Times New Roman"/>
        <family val="1"/>
      </rPr>
      <t>(**)</t>
    </r>
    <r>
      <rPr>
        <sz val="8"/>
        <color theme="1"/>
        <rFont val="Times New Roman"/>
        <family val="1"/>
      </rPr>
      <t xml:space="preserve"> vedi scheda tecnica sezione IV - voce 2</t>
    </r>
  </si>
  <si>
    <r>
      <rPr>
        <b/>
        <sz val="8"/>
        <color theme="1"/>
        <rFont val="Times New Roman"/>
        <family val="1"/>
      </rPr>
      <t>(***)</t>
    </r>
    <r>
      <rPr>
        <sz val="8"/>
        <color theme="1"/>
        <rFont val="Times New Roman"/>
        <family val="1"/>
      </rPr>
      <t xml:space="preserve"> sono incluse anche le spese per prestazioni tecnico scientifiche rese da soggetti diversi dalle persone fisiche indicate nella scheda tecnica sezione IV, voce 3</t>
    </r>
  </si>
  <si>
    <t>TOTALE incontri informativi</t>
  </si>
  <si>
    <t>TOTALE  incontri</t>
  </si>
  <si>
    <t>incontro 1</t>
  </si>
  <si>
    <t>incontro 2</t>
  </si>
  <si>
    <t>incontro 3</t>
  </si>
  <si>
    <t>incontro 4</t>
  </si>
  <si>
    <t>incontro 5</t>
  </si>
  <si>
    <t>incontro 6</t>
  </si>
  <si>
    <t>incontro 7</t>
  </si>
  <si>
    <t>incontro 8</t>
  </si>
  <si>
    <t>incontro 9</t>
  </si>
  <si>
    <t>incontro 10</t>
  </si>
  <si>
    <t>incontro 11</t>
  </si>
  <si>
    <t>incontro 12</t>
  </si>
  <si>
    <t>indicare l'azione prevista e collegarla alla relativa FA (automaticamente si aggiorano i campi delle righe 5 e 6)</t>
  </si>
  <si>
    <t>SPESA/CONTRIBUTO RICHIESTO sportelli</t>
  </si>
  <si>
    <t>SPESA/CONTRIBUTO AMMESSO sportelli  (*)</t>
  </si>
  <si>
    <t>SPESA/contributo richiesto</t>
  </si>
  <si>
    <t>spesa/contributo richiesto</t>
  </si>
  <si>
    <t>SPESA/CONTRIBUTO RICHIESTO incontri</t>
  </si>
  <si>
    <t>SPESA/CONTRIBUTO AMMESSO incontri  (*)</t>
  </si>
  <si>
    <t>SPESA/CONTRIBUTO AMMESSO prodotti  (*)</t>
  </si>
  <si>
    <t>SPESA/CONTRIBUTO RICHIESTO prodotti</t>
  </si>
  <si>
    <t>spesa /contributo ammesso</t>
  </si>
  <si>
    <t>spesa/contributo ammesso</t>
  </si>
  <si>
    <t>TOTALE spese trasversali</t>
  </si>
  <si>
    <r>
      <t xml:space="preserve">(*) in caso il Prestatore sia in possesso di PIVA, si rimanda a quanto previsto al </t>
    </r>
    <r>
      <rPr>
        <b/>
        <sz val="12"/>
        <color theme="1"/>
        <rFont val="Times New Roman"/>
        <family val="1"/>
      </rPr>
      <t>punto 7 del Bando.</t>
    </r>
  </si>
  <si>
    <t>TOTALE SPORTELLI (incluso costi indiretti)</t>
  </si>
  <si>
    <t>TOTALE INCONTRI (incluso costi indiretti)</t>
  </si>
  <si>
    <t>TOTALE PRODOTTI (incluso costi indiretti)</t>
  </si>
  <si>
    <t>TOTALE SPESE TRASVERSALI (incluso costi indiretti)</t>
  </si>
  <si>
    <t>tabella n. 3.b: incontri informativi- dettaglio di spesa per categorie di costo</t>
  </si>
  <si>
    <t>tabella n. 3.c: prodotti informativi- dettaglio di spesa per categorie di costo</t>
  </si>
  <si>
    <t>tabella n. 3.d: spese trasversali - dettaglio di spesa per categorie di costo</t>
  </si>
  <si>
    <t>tabella n. 1.g: riepilogo finanziario del progetto informativo distinto per tipologia di azioni informative e focus area</t>
  </si>
  <si>
    <t xml:space="preserve">tabella n. 2.g riepilogo totale del progetto informativo </t>
  </si>
  <si>
    <t xml:space="preserve"> giustificativo di spesa</t>
  </si>
  <si>
    <t>estremi di pagamento</t>
  </si>
  <si>
    <t>intestatario</t>
  </si>
  <si>
    <t>numero</t>
  </si>
  <si>
    <t>data</t>
  </si>
  <si>
    <t>modalità</t>
  </si>
  <si>
    <t>SCHEDA FINANZIARIA CONSUNTIVA</t>
  </si>
  <si>
    <t>(attuazione DGR n. 874/2022)</t>
  </si>
  <si>
    <t>Programma di Sviluppo Rurale 2014 - 2022 - LIGURIA</t>
  </si>
  <si>
    <t>TOTALE  PROGETTO</t>
  </si>
  <si>
    <r>
      <t xml:space="preserve">NOTA BENE </t>
    </r>
    <r>
      <rPr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indicare le voci di spesa per le quali i preventivi, ai sensi della DGR n. 1115/2016, sono stati presentati con la domanda di pagamento</t>
    </r>
    <r>
      <rPr>
        <sz val="11"/>
        <color rgb="FF000000"/>
        <rFont val="Times New Roman"/>
        <family val="1"/>
      </rPr>
      <t>;</t>
    </r>
  </si>
  <si>
    <t>(*) motivazione nel caso di numero preventivi inferiore a tre o di scelta diversa dal preventivo più economico, ai sensi della DGR n. 1115/2016</t>
  </si>
  <si>
    <t>tabella n. 1.g: raffronto tra preventivi di spesa</t>
  </si>
  <si>
    <t>SALDO</t>
  </si>
  <si>
    <t>SAL richiesto</t>
  </si>
  <si>
    <t>SAL liquidato</t>
  </si>
  <si>
    <t xml:space="preserve">S.A.L. </t>
  </si>
  <si>
    <t>FA2.a</t>
  </si>
  <si>
    <t>FA3.a</t>
  </si>
  <si>
    <t>Totale</t>
  </si>
  <si>
    <t>contributo ammesso a PREVENTIVO</t>
  </si>
  <si>
    <t>SALDO richiesto</t>
  </si>
  <si>
    <r>
      <t xml:space="preserve">- nei fogli excell </t>
    </r>
    <r>
      <rPr>
        <b/>
        <sz val="11"/>
        <color theme="1"/>
        <rFont val="Times New Roman"/>
        <family val="1"/>
      </rPr>
      <t>digitare esclusivamente i valori nei campi bianchi</t>
    </r>
    <r>
      <rPr>
        <sz val="11"/>
        <color theme="1"/>
        <rFont val="Times New Roman"/>
        <family val="1"/>
      </rPr>
      <t>; nei campi colorati/scuri sono presenti formule che permettono di effettuare automaticamente i calcoli</t>
    </r>
  </si>
  <si>
    <t xml:space="preserve">IMPORTANTE: </t>
  </si>
  <si>
    <t xml:space="preserve">gli importi richiesti a contributo, autorizzati a preventivo, devono essere al netto dell’IVA oppure IVA inclusa in base all’indicazione prescelta </t>
  </si>
  <si>
    <t>NON PUO’ RECUPERARE IVA</t>
  </si>
  <si>
    <t>Il partner, beneficiario del sostegno è soggetto che (contrassegnare con X):</t>
  </si>
  <si>
    <t>al</t>
  </si>
  <si>
    <t>dal</t>
  </si>
  <si>
    <t xml:space="preserve">rendicontazione </t>
  </si>
  <si>
    <t>SALDO FINALE</t>
  </si>
  <si>
    <t>1° stato avanzamento lavori (S.A.L.)</t>
  </si>
  <si>
    <t>contributo concesso (euro)</t>
  </si>
  <si>
    <t>modello n. 8.b</t>
  </si>
  <si>
    <t>PRESTATORE</t>
  </si>
  <si>
    <t>contributo liquidato S.A.L. (euro)</t>
  </si>
  <si>
    <r>
      <t xml:space="preserve">- ai fini della </t>
    </r>
    <r>
      <rPr>
        <b/>
        <sz val="11"/>
        <color theme="1"/>
        <rFont val="Times New Roman"/>
        <family val="1"/>
      </rPr>
      <t>compilazione automatica degli importi nel foglio "riepilogo PARTNER"</t>
    </r>
    <r>
      <rPr>
        <sz val="11"/>
        <color theme="1"/>
        <rFont val="Times New Roman"/>
        <family val="1"/>
      </rPr>
      <t>, nel foglio "copertina" devono essere riportati gli importi concessi  a preventivo e liquidati nel S.A.L. (se previsto);</t>
    </r>
  </si>
  <si>
    <t>SALDO ammesso (*)</t>
  </si>
  <si>
    <t xml:space="preserve"> contributo  liquidato SAL</t>
  </si>
  <si>
    <t xml:space="preserve"> contributo  richiesto SALDO</t>
  </si>
  <si>
    <t>totale contributo richiesto (*)</t>
  </si>
  <si>
    <t>richiesto</t>
  </si>
  <si>
    <t>ammesso (*)</t>
  </si>
  <si>
    <t xml:space="preserve">TOTALE CONSUNTIVO </t>
  </si>
  <si>
    <t>in</t>
  </si>
  <si>
    <t>partner n. 5</t>
  </si>
  <si>
    <t>partner n. 4</t>
  </si>
  <si>
    <t>partner n. 3</t>
  </si>
  <si>
    <t>partner n. 2</t>
  </si>
  <si>
    <t>partner n. 1 - capofila</t>
  </si>
  <si>
    <r>
      <rPr>
        <b/>
        <sz val="11"/>
        <color theme="1"/>
        <rFont val="Times New Roman"/>
        <family val="1"/>
      </rPr>
      <t xml:space="preserve">(*) </t>
    </r>
    <r>
      <rPr>
        <sz val="11"/>
        <color theme="1"/>
        <rFont val="Times New Roman"/>
        <family val="1"/>
      </rPr>
      <t xml:space="preserve"> somma totale SAL liquidato e totale saldo richiesto</t>
    </r>
  </si>
  <si>
    <t>economie</t>
  </si>
  <si>
    <t>TOTALE PROGETTO ammesso</t>
  </si>
  <si>
    <t>TOTALE SALDO ammesso</t>
  </si>
  <si>
    <t>TOTALE PROGETTO consuntivo (*)</t>
  </si>
  <si>
    <t>TOTALE SALDO richiesto</t>
  </si>
  <si>
    <t>TOTALE S.A.L. liquidato</t>
  </si>
  <si>
    <t>contributo ammesso a preventivo</t>
  </si>
  <si>
    <t>PARTNER</t>
  </si>
  <si>
    <t>a cura del Prestatore di servizi capofila</t>
  </si>
  <si>
    <t>Prestatore</t>
  </si>
  <si>
    <t>prova 1</t>
  </si>
  <si>
    <t>prova 2</t>
  </si>
  <si>
    <t>tabella n. 1.a: sportelli informativi - riepilogo finanziario per categorie di costo e focus area - S.A.L.</t>
  </si>
  <si>
    <t>tabella n. 2.a: sportelli informativi- riepilogo complessivo della spesa e del contributo per Focus area (richiesto e ammesso) - S.A.L.</t>
  </si>
  <si>
    <t>tabella n. 1.b: incontri informativi - riepilogo finanziario per categorie di costo e focus area - S.A.L.</t>
  </si>
  <si>
    <t>tabella n. 2.b: incontri informativi- riepilogo complessivo della spesa e del contributo per Focus area (richiesto e ammesso)- S.A.L.</t>
  </si>
  <si>
    <t>tabella n. 1.c: prodotti informativi - riepilogo finanziario per categorie di costo e focus area - S.A.L.</t>
  </si>
  <si>
    <t>tabella n. 2.c: prodotti informativi- riepilogo complessivo della spesa e del contributo per Focus area (richiesto e ammesso) - S.A.L.</t>
  </si>
  <si>
    <t xml:space="preserve"> tabella n. 1.d: spese trasversali - riepilogo finanziario per categorie di costo e focus area - S.A.L.</t>
  </si>
  <si>
    <t xml:space="preserve"> tabella n. 2.d: spese trasversali - riepilogo complessivo della spesa e del contributo per Focus area (richiesto e ammesso) - S.A.L.</t>
  </si>
  <si>
    <t>tabella n. 2.e: riepilogo finanziario complessivo per Prestatore / Partner - S.A.L.</t>
  </si>
  <si>
    <t>tabella n. 1.e: riepilogo finanziario del capofila distinto per tipologia di azioni informative e focus area - S.A.L.</t>
  </si>
  <si>
    <t>tabella n. 1.e: riepilogo finanziario del capofila distinto per tipologia di azioni informative e focus area - SALDO</t>
  </si>
  <si>
    <t>tabella n. 1.a: sportelli informativi - riepilogo finanziario per categorie di costo e focus area - SALDO</t>
  </si>
  <si>
    <t>tabella n. 2.a: sportelli informativi- riepilogo complessivo della spesa e del contributo per Focus area (richiesto e ammesso) - SALDO</t>
  </si>
  <si>
    <t>tabella n. 2.b: incontri informativi- riepilogo complessivo della spesa e del contributo per Focus area (richiesto e ammesso) - SALDO</t>
  </si>
  <si>
    <t>tabella n. 1.b: incontri informativi - riepilogo finanziario per categorie di costo e focus area - SALDO</t>
  </si>
  <si>
    <t>tabella n. 2.c: prodotti informativi- riepilogo complessivo della spesa e del contributo per Focus area (richiesto e ammesso) - SALDO</t>
  </si>
  <si>
    <t>tabella n. 1.c: prodotti informativi - riepilogo finanziario per categorie di costo e focus area - SALDO</t>
  </si>
  <si>
    <t xml:space="preserve"> tabella n. 2.d: spese trasversali - riepilogo complessivo della spesa e del contributo per Focus area (richiesto e ammesso) -  SALDO</t>
  </si>
  <si>
    <t xml:space="preserve"> tabella n. 1.d: spese trasversali - riepilogo finanziario per categorie di costo e focus area - SALDO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</si>
</sst>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#,##0.00_ ;\-#,##0.00\ "/>
    <numFmt numFmtId="167" formatCode="_-* #,##0.00\ _€_-;\-* #,##0.00\ _€_-;_-* &quot;-&quot;??\ _€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b/>
      <i/>
      <sz val="9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u/>
      <sz val="9"/>
      <color theme="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0"/>
      <name val="Times New Roman"/>
      <family val="1"/>
    </font>
    <font>
      <b/>
      <sz val="10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4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sz val="16"/>
      <color rgb="FF000000"/>
      <name val="Times New Roman"/>
      <family val="1"/>
    </font>
    <font>
      <b/>
      <sz val="22"/>
      <color theme="1"/>
      <name val="Times New Roman"/>
      <family val="1"/>
    </font>
    <font>
      <b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31">
    <xf numFmtId="0" fontId="0" fillId="0" borderId="0" xfId="0"/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2" borderId="4" xfId="2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3" fillId="3" borderId="0" xfId="0" applyNumberFormat="1" applyFont="1" applyFill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5" fillId="0" borderId="0" xfId="5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6" fillId="0" borderId="0" xfId="3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9" fontId="3" fillId="3" borderId="0" xfId="1" applyFont="1" applyFill="1" applyBorder="1" applyAlignment="1">
      <alignment vertical="center" wrapText="1"/>
    </xf>
    <xf numFmtId="4" fontId="7" fillId="0" borderId="0" xfId="0" applyNumberFormat="1" applyFont="1" applyBorder="1" applyAlignment="1">
      <alignment horizontal="center"/>
    </xf>
    <xf numFmtId="4" fontId="5" fillId="5" borderId="6" xfId="3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 wrapText="1"/>
    </xf>
    <xf numFmtId="0" fontId="14" fillId="0" borderId="0" xfId="0" applyFont="1"/>
    <xf numFmtId="0" fontId="10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4" fontId="5" fillId="5" borderId="6" xfId="3" applyNumberFormat="1" applyFont="1" applyFill="1" applyBorder="1" applyAlignment="1" applyProtection="1">
      <alignment horizontal="center" vertical="center" wrapText="1"/>
      <protection locked="0"/>
    </xf>
    <xf numFmtId="4" fontId="5" fillId="17" borderId="10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Border="1" applyAlignment="1">
      <alignment vertical="center" wrapText="1"/>
    </xf>
    <xf numFmtId="4" fontId="6" fillId="7" borderId="5" xfId="3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/>
    <xf numFmtId="0" fontId="10" fillId="0" borderId="0" xfId="0" applyFont="1" applyAlignment="1">
      <alignment horizontal="justify"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5" fillId="14" borderId="5" xfId="0" applyFont="1" applyFill="1" applyBorder="1" applyAlignment="1">
      <alignment horizontal="justify" vertical="center" wrapText="1"/>
    </xf>
    <xf numFmtId="0" fontId="1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" fontId="18" fillId="0" borderId="0" xfId="0" applyNumberFormat="1" applyFont="1"/>
    <xf numFmtId="4" fontId="3" fillId="0" borderId="0" xfId="0" applyNumberFormat="1" applyFont="1" applyAlignment="1">
      <alignment horizontal="justify" vertical="center" wrapText="1"/>
    </xf>
    <xf numFmtId="0" fontId="7" fillId="0" borderId="0" xfId="0" applyFont="1" applyBorder="1"/>
    <xf numFmtId="0" fontId="7" fillId="0" borderId="0" xfId="0" applyFont="1" applyBorder="1" applyAlignment="1"/>
    <xf numFmtId="4" fontId="6" fillId="5" borderId="5" xfId="3" applyNumberFormat="1" applyFont="1" applyFill="1" applyBorder="1" applyAlignment="1">
      <alignment horizontal="center" vertical="center" wrapText="1"/>
    </xf>
    <xf numFmtId="4" fontId="5" fillId="5" borderId="5" xfId="3" applyNumberFormat="1" applyFont="1" applyFill="1" applyBorder="1" applyAlignment="1">
      <alignment horizontal="center" vertical="center" wrapText="1"/>
    </xf>
    <xf numFmtId="4" fontId="5" fillId="5" borderId="5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left"/>
    </xf>
    <xf numFmtId="0" fontId="14" fillId="19" borderId="5" xfId="0" applyFont="1" applyFill="1" applyBorder="1" applyAlignment="1">
      <alignment horizontal="center" vertical="center" wrapText="1"/>
    </xf>
    <xf numFmtId="4" fontId="4" fillId="2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14" fillId="0" borderId="0" xfId="0" applyNumberFormat="1" applyFont="1"/>
    <xf numFmtId="4" fontId="4" fillId="21" borderId="5" xfId="0" applyNumberFormat="1" applyFont="1" applyFill="1" applyBorder="1" applyAlignment="1">
      <alignment horizontal="center" vertical="center" wrapText="1"/>
    </xf>
    <xf numFmtId="4" fontId="4" fillId="22" borderId="5" xfId="0" applyNumberFormat="1" applyFont="1" applyFill="1" applyBorder="1" applyAlignment="1">
      <alignment horizontal="center" vertical="center" wrapText="1"/>
    </xf>
    <xf numFmtId="4" fontId="14" fillId="20" borderId="0" xfId="0" applyNumberFormat="1" applyFont="1" applyFill="1" applyBorder="1" applyAlignment="1">
      <alignment horizontal="center" vertical="center" wrapText="1"/>
    </xf>
    <xf numFmtId="4" fontId="14" fillId="15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4" fillId="19" borderId="7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0" fontId="5" fillId="3" borderId="0" xfId="2" applyFont="1" applyFill="1" applyBorder="1" applyAlignment="1">
      <alignment vertical="center" wrapText="1"/>
    </xf>
    <xf numFmtId="4" fontId="7" fillId="3" borderId="0" xfId="0" applyNumberFormat="1" applyFont="1" applyFill="1" applyBorder="1" applyAlignment="1">
      <alignment vertical="center"/>
    </xf>
    <xf numFmtId="4" fontId="14" fillId="15" borderId="5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4" fontId="5" fillId="18" borderId="0" xfId="3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4" fontId="5" fillId="18" borderId="0" xfId="3" applyNumberFormat="1" applyFont="1" applyFill="1" applyBorder="1" applyAlignment="1" applyProtection="1">
      <alignment vertical="center" wrapText="1"/>
      <protection locked="0"/>
    </xf>
    <xf numFmtId="4" fontId="7" fillId="16" borderId="0" xfId="0" applyNumberFormat="1" applyFont="1" applyFill="1" applyBorder="1" applyAlignment="1">
      <alignment horizontal="center" vertical="center" wrapText="1"/>
    </xf>
    <xf numFmtId="4" fontId="6" fillId="17" borderId="16" xfId="3" applyNumberFormat="1" applyFont="1" applyFill="1" applyBorder="1" applyAlignment="1">
      <alignment horizontal="center" vertical="center" wrapText="1"/>
    </xf>
    <xf numFmtId="4" fontId="26" fillId="23" borderId="5" xfId="0" applyNumberFormat="1" applyFont="1" applyFill="1" applyBorder="1" applyAlignment="1">
      <alignment horizontal="center" vertical="center" wrapText="1"/>
    </xf>
    <xf numFmtId="4" fontId="4" fillId="15" borderId="5" xfId="0" applyNumberFormat="1" applyFont="1" applyFill="1" applyBorder="1" applyAlignment="1">
      <alignment horizontal="center"/>
    </xf>
    <xf numFmtId="4" fontId="14" fillId="15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7" fillId="14" borderId="5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4" fontId="5" fillId="6" borderId="5" xfId="2" applyNumberFormat="1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/>
    </xf>
    <xf numFmtId="4" fontId="6" fillId="7" borderId="5" xfId="2" applyNumberFormat="1" applyFont="1" applyFill="1" applyBorder="1" applyAlignment="1">
      <alignment vertical="center" wrapText="1"/>
    </xf>
    <xf numFmtId="4" fontId="11" fillId="8" borderId="5" xfId="2" applyNumberFormat="1" applyFont="1" applyFill="1" applyBorder="1" applyAlignment="1">
      <alignment horizontal="right" vertical="center" wrapText="1"/>
    </xf>
    <xf numFmtId="4" fontId="5" fillId="8" borderId="5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left" vertical="center" wrapText="1"/>
    </xf>
    <xf numFmtId="4" fontId="5" fillId="2" borderId="5" xfId="3" applyNumberFormat="1" applyFont="1" applyFill="1" applyBorder="1" applyAlignment="1">
      <alignment horizontal="center" vertical="center" wrapText="1"/>
    </xf>
    <xf numFmtId="4" fontId="5" fillId="6" borderId="5" xfId="2" applyNumberFormat="1" applyFont="1" applyFill="1" applyBorder="1" applyAlignment="1">
      <alignment horizontal="left" vertical="center" wrapText="1"/>
    </xf>
    <xf numFmtId="4" fontId="6" fillId="6" borderId="5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right" vertical="center" wrapText="1"/>
    </xf>
    <xf numFmtId="4" fontId="5" fillId="2" borderId="5" xfId="2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vertical="center" wrapText="1"/>
    </xf>
    <xf numFmtId="4" fontId="16" fillId="0" borderId="14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9" fillId="3" borderId="0" xfId="2" applyNumberFormat="1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5" fillId="16" borderId="5" xfId="2" applyNumberFormat="1" applyFont="1" applyFill="1" applyBorder="1" applyAlignment="1" applyProtection="1">
      <alignment vertical="center" wrapText="1"/>
      <protection locked="0"/>
    </xf>
    <xf numFmtId="4" fontId="6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10" fillId="14" borderId="5" xfId="0" applyNumberFormat="1" applyFont="1" applyFill="1" applyBorder="1" applyAlignment="1" applyProtection="1">
      <alignment horizontal="center" vertical="center"/>
      <protection locked="0"/>
    </xf>
    <xf numFmtId="0" fontId="4" fillId="14" borderId="5" xfId="0" applyFont="1" applyFill="1" applyBorder="1" applyAlignment="1" applyProtection="1">
      <alignment horizontal="center" vertical="center" wrapText="1"/>
      <protection locked="0"/>
    </xf>
    <xf numFmtId="4" fontId="10" fillId="11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11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16" borderId="10" xfId="2" applyNumberFormat="1" applyFont="1" applyFill="1" applyBorder="1" applyAlignment="1" applyProtection="1">
      <alignment vertical="center" wrapText="1"/>
      <protection locked="0"/>
    </xf>
    <xf numFmtId="0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7" fillId="16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16" borderId="10" xfId="2" applyNumberFormat="1" applyFont="1" applyFill="1" applyBorder="1" applyAlignment="1" applyProtection="1">
      <alignment horizontal="center" vertical="center" wrapText="1"/>
      <protection locked="0"/>
    </xf>
    <xf numFmtId="4" fontId="7" fillId="16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17" borderId="12" xfId="3" applyNumberFormat="1" applyFont="1" applyFill="1" applyBorder="1" applyAlignment="1" applyProtection="1">
      <alignment horizontal="center" vertical="center" wrapText="1"/>
      <protection locked="0"/>
    </xf>
    <xf numFmtId="0" fontId="7" fillId="16" borderId="10" xfId="0" applyFont="1" applyFill="1" applyBorder="1" applyAlignment="1" applyProtection="1">
      <alignment vertical="center" wrapText="1"/>
      <protection locked="0"/>
    </xf>
    <xf numFmtId="4" fontId="6" fillId="17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6" borderId="5" xfId="5" applyNumberFormat="1" applyFont="1" applyFill="1" applyBorder="1" applyAlignment="1" applyProtection="1">
      <alignment horizontal="center" vertical="center" wrapText="1"/>
    </xf>
    <xf numFmtId="4" fontId="5" fillId="6" borderId="5" xfId="0" applyNumberFormat="1" applyFont="1" applyFill="1" applyBorder="1" applyAlignment="1" applyProtection="1">
      <alignment horizontal="center" vertical="center" wrapText="1"/>
    </xf>
    <xf numFmtId="4" fontId="7" fillId="6" borderId="5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6" fillId="18" borderId="5" xfId="3" applyNumberFormat="1" applyFont="1" applyFill="1" applyBorder="1" applyAlignment="1">
      <alignment horizontal="center" vertical="center" wrapText="1"/>
    </xf>
    <xf numFmtId="4" fontId="5" fillId="18" borderId="6" xfId="3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4" fontId="5" fillId="24" borderId="5" xfId="3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6" fillId="18" borderId="0" xfId="3" applyNumberFormat="1" applyFont="1" applyFill="1" applyBorder="1" applyAlignment="1">
      <alignment horizontal="center" vertical="center" wrapText="1"/>
    </xf>
    <xf numFmtId="4" fontId="19" fillId="14" borderId="0" xfId="0" applyNumberFormat="1" applyFont="1" applyFill="1" applyBorder="1" applyAlignment="1">
      <alignment vertical="center" wrapText="1"/>
    </xf>
    <xf numFmtId="4" fontId="26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6" borderId="21" xfId="2" applyFont="1" applyFill="1" applyBorder="1" applyAlignment="1">
      <alignment horizontal="center" vertical="center" wrapText="1"/>
    </xf>
    <xf numFmtId="0" fontId="5" fillId="6" borderId="22" xfId="2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4" fontId="6" fillId="7" borderId="28" xfId="2" applyNumberFormat="1" applyFont="1" applyFill="1" applyBorder="1" applyAlignment="1">
      <alignment vertical="center" wrapText="1"/>
    </xf>
    <xf numFmtId="4" fontId="6" fillId="7" borderId="13" xfId="3" applyNumberFormat="1" applyFont="1" applyFill="1" applyBorder="1" applyAlignment="1" applyProtection="1">
      <alignment vertical="center" wrapText="1"/>
    </xf>
    <xf numFmtId="4" fontId="6" fillId="7" borderId="29" xfId="3" applyNumberFormat="1" applyFont="1" applyFill="1" applyBorder="1" applyAlignment="1" applyProtection="1">
      <alignment vertical="center" wrapText="1"/>
    </xf>
    <xf numFmtId="4" fontId="6" fillId="7" borderId="30" xfId="2" applyNumberFormat="1" applyFont="1" applyFill="1" applyBorder="1" applyAlignment="1">
      <alignment vertical="center" wrapText="1"/>
    </xf>
    <xf numFmtId="4" fontId="6" fillId="7" borderId="31" xfId="3" applyNumberFormat="1" applyFont="1" applyFill="1" applyBorder="1" applyAlignment="1" applyProtection="1">
      <alignment vertical="center" wrapText="1"/>
    </xf>
    <xf numFmtId="4" fontId="11" fillId="8" borderId="21" xfId="2" applyNumberFormat="1" applyFont="1" applyFill="1" applyBorder="1" applyAlignment="1">
      <alignment horizontal="right" vertical="center" wrapText="1"/>
    </xf>
    <xf numFmtId="4" fontId="5" fillId="8" borderId="22" xfId="2" applyNumberFormat="1" applyFont="1" applyFill="1" applyBorder="1" applyAlignment="1">
      <alignment horizontal="right" vertical="center" wrapText="1"/>
    </xf>
    <xf numFmtId="4" fontId="5" fillId="8" borderId="33" xfId="2" applyNumberFormat="1" applyFont="1" applyFill="1" applyBorder="1" applyAlignment="1">
      <alignment horizontal="right" vertical="center" wrapText="1"/>
    </xf>
    <xf numFmtId="4" fontId="6" fillId="7" borderId="34" xfId="2" applyNumberFormat="1" applyFont="1" applyFill="1" applyBorder="1" applyAlignment="1">
      <alignment vertical="center" wrapText="1"/>
    </xf>
    <xf numFmtId="4" fontId="6" fillId="7" borderId="35" xfId="2" applyNumberFormat="1" applyFont="1" applyFill="1" applyBorder="1" applyAlignment="1">
      <alignment vertical="center" wrapText="1"/>
    </xf>
    <xf numFmtId="4" fontId="6" fillId="7" borderId="36" xfId="3" applyNumberFormat="1" applyFont="1" applyFill="1" applyBorder="1" applyAlignment="1" applyProtection="1">
      <alignment vertical="center" wrapText="1"/>
    </xf>
    <xf numFmtId="4" fontId="6" fillId="7" borderId="37" xfId="3" applyNumberFormat="1" applyFont="1" applyFill="1" applyBorder="1" applyAlignment="1" applyProtection="1">
      <alignment vertical="center" wrapText="1"/>
    </xf>
    <xf numFmtId="4" fontId="5" fillId="2" borderId="21" xfId="2" applyNumberFormat="1" applyFont="1" applyFill="1" applyBorder="1" applyAlignment="1">
      <alignment horizontal="left" vertical="center" wrapText="1"/>
    </xf>
    <xf numFmtId="4" fontId="5" fillId="2" borderId="32" xfId="3" applyNumberFormat="1" applyFont="1" applyFill="1" applyBorder="1" applyAlignment="1">
      <alignment horizontal="center" vertical="center" wrapText="1"/>
    </xf>
    <xf numFmtId="4" fontId="5" fillId="2" borderId="33" xfId="3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" fontId="5" fillId="6" borderId="1" xfId="2" applyNumberFormat="1" applyFont="1" applyFill="1" applyBorder="1" applyAlignment="1">
      <alignment horizontal="left" vertical="center" wrapText="1"/>
    </xf>
    <xf numFmtId="4" fontId="6" fillId="6" borderId="7" xfId="2" applyNumberFormat="1" applyFont="1" applyFill="1" applyBorder="1" applyAlignment="1">
      <alignment horizontal="center" vertical="center" wrapText="1"/>
    </xf>
    <xf numFmtId="4" fontId="6" fillId="6" borderId="37" xfId="2" applyNumberFormat="1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left" vertical="center" wrapText="1"/>
    </xf>
    <xf numFmtId="4" fontId="5" fillId="2" borderId="22" xfId="2" applyNumberFormat="1" applyFont="1" applyFill="1" applyBorder="1" applyAlignment="1">
      <alignment horizontal="center" vertical="center" wrapText="1"/>
    </xf>
    <xf numFmtId="4" fontId="5" fillId="2" borderId="26" xfId="2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5" fillId="6" borderId="5" xfId="5" applyNumberFormat="1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horizontal="center" vertical="center" wrapText="1"/>
    </xf>
    <xf numFmtId="4" fontId="5" fillId="16" borderId="15" xfId="2" applyNumberFormat="1" applyFont="1" applyFill="1" applyBorder="1" applyAlignment="1">
      <alignment vertical="center" wrapText="1"/>
    </xf>
    <xf numFmtId="4" fontId="6" fillId="0" borderId="5" xfId="5" applyNumberFormat="1" applyFont="1" applyFill="1" applyBorder="1" applyAlignment="1">
      <alignment horizontal="center" vertical="center" wrapText="1"/>
    </xf>
    <xf numFmtId="4" fontId="10" fillId="11" borderId="6" xfId="0" applyNumberFormat="1" applyFont="1" applyFill="1" applyBorder="1" applyAlignment="1">
      <alignment horizontal="center" vertical="center" wrapText="1"/>
    </xf>
    <xf numFmtId="4" fontId="5" fillId="16" borderId="6" xfId="2" applyNumberFormat="1" applyFont="1" applyFill="1" applyBorder="1" applyAlignment="1">
      <alignment vertical="center" wrapText="1"/>
    </xf>
    <xf numFmtId="4" fontId="5" fillId="16" borderId="9" xfId="2" applyNumberFormat="1" applyFont="1" applyFill="1" applyBorder="1" applyAlignment="1">
      <alignment vertical="center" wrapText="1"/>
    </xf>
    <xf numFmtId="4" fontId="5" fillId="5" borderId="8" xfId="3" applyNumberFormat="1" applyFont="1" applyFill="1" applyBorder="1" applyAlignment="1">
      <alignment horizontal="center" vertical="center" wrapText="1"/>
    </xf>
    <xf numFmtId="4" fontId="5" fillId="16" borderId="10" xfId="2" applyNumberFormat="1" applyFont="1" applyFill="1" applyBorder="1" applyAlignment="1">
      <alignment vertical="center" wrapText="1"/>
    </xf>
    <xf numFmtId="4" fontId="5" fillId="6" borderId="5" xfId="2" applyNumberFormat="1" applyFont="1" applyFill="1" applyBorder="1" applyAlignment="1">
      <alignment vertical="center" wrapText="1"/>
    </xf>
    <xf numFmtId="4" fontId="5" fillId="16" borderId="10" xfId="2" applyNumberFormat="1" applyFont="1" applyFill="1" applyBorder="1" applyAlignment="1">
      <alignment horizontal="center" vertical="center" wrapText="1"/>
    </xf>
    <xf numFmtId="4" fontId="7" fillId="16" borderId="10" xfId="0" applyNumberFormat="1" applyFont="1" applyFill="1" applyBorder="1" applyAlignment="1">
      <alignment horizontal="center" vertical="center" wrapText="1"/>
    </xf>
    <xf numFmtId="4" fontId="5" fillId="6" borderId="13" xfId="5" applyNumberFormat="1" applyFont="1" applyFill="1" applyBorder="1" applyAlignment="1">
      <alignment horizontal="center" vertical="center" wrapText="1"/>
    </xf>
    <xf numFmtId="4" fontId="5" fillId="17" borderId="12" xfId="3" applyNumberFormat="1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4" fontId="6" fillId="17" borderId="10" xfId="3" applyNumberFormat="1" applyFont="1" applyFill="1" applyBorder="1" applyAlignment="1">
      <alignment horizontal="center" vertical="center" wrapText="1"/>
    </xf>
    <xf numFmtId="4" fontId="6" fillId="17" borderId="0" xfId="3" applyNumberFormat="1" applyFont="1" applyFill="1" applyBorder="1" applyAlignment="1">
      <alignment horizontal="center" vertical="center" wrapText="1"/>
    </xf>
    <xf numFmtId="4" fontId="14" fillId="23" borderId="5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vertical="center" wrapText="1"/>
    </xf>
    <xf numFmtId="4" fontId="5" fillId="3" borderId="0" xfId="2" applyNumberFormat="1" applyFont="1" applyFill="1" applyBorder="1" applyAlignment="1">
      <alignment horizontal="right" vertical="center" wrapText="1"/>
    </xf>
    <xf numFmtId="4" fontId="5" fillId="3" borderId="0" xfId="2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 wrapText="1"/>
    </xf>
    <xf numFmtId="4" fontId="14" fillId="4" borderId="5" xfId="0" applyNumberFormat="1" applyFont="1" applyFill="1" applyBorder="1" applyAlignment="1">
      <alignment horizontal="center" vertical="center" wrapText="1"/>
    </xf>
    <xf numFmtId="4" fontId="11" fillId="5" borderId="24" xfId="2" applyNumberFormat="1" applyFont="1" applyFill="1" applyBorder="1" applyAlignment="1">
      <alignment horizontal="center" vertical="center" wrapText="1"/>
    </xf>
    <xf numFmtId="4" fontId="11" fillId="5" borderId="27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4" fillId="19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6" fillId="7" borderId="29" xfId="3" applyNumberFormat="1" applyFont="1" applyFill="1" applyBorder="1" applyAlignment="1" applyProtection="1">
      <alignment horizontal="center" vertical="center" wrapText="1"/>
    </xf>
    <xf numFmtId="4" fontId="6" fillId="7" borderId="31" xfId="3" applyNumberFormat="1" applyFont="1" applyFill="1" applyBorder="1" applyAlignment="1" applyProtection="1">
      <alignment horizontal="center" vertical="center" wrapText="1"/>
    </xf>
    <xf numFmtId="4" fontId="5" fillId="8" borderId="22" xfId="2" applyNumberFormat="1" applyFont="1" applyFill="1" applyBorder="1" applyAlignment="1">
      <alignment horizontal="center" vertical="center" wrapText="1"/>
    </xf>
    <xf numFmtId="4" fontId="6" fillId="7" borderId="36" xfId="3" applyNumberFormat="1" applyFont="1" applyFill="1" applyBorder="1" applyAlignment="1" applyProtection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4" fontId="3" fillId="0" borderId="5" xfId="0" applyNumberFormat="1" applyFont="1" applyBorder="1" applyAlignment="1">
      <alignment horizontal="center"/>
    </xf>
    <xf numFmtId="4" fontId="18" fillId="15" borderId="5" xfId="0" applyNumberFormat="1" applyFont="1" applyFill="1" applyBorder="1" applyAlignment="1">
      <alignment horizontal="center"/>
    </xf>
    <xf numFmtId="4" fontId="18" fillId="20" borderId="0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18" fillId="0" borderId="0" xfId="0" applyNumberFormat="1" applyFont="1" applyBorder="1"/>
    <xf numFmtId="0" fontId="18" fillId="0" borderId="0" xfId="0" applyFont="1"/>
    <xf numFmtId="0" fontId="32" fillId="19" borderId="7" xfId="0" applyFont="1" applyFill="1" applyBorder="1" applyAlignment="1">
      <alignment horizontal="center" vertical="center" wrapText="1"/>
    </xf>
    <xf numFmtId="0" fontId="18" fillId="19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" fontId="25" fillId="0" borderId="5" xfId="5" applyNumberFormat="1" applyFont="1" applyFill="1" applyBorder="1" applyAlignment="1">
      <alignment horizontal="center" vertical="center" wrapText="1"/>
    </xf>
    <xf numFmtId="15" fontId="25" fillId="0" borderId="5" xfId="2" applyNumberFormat="1" applyFont="1" applyBorder="1" applyAlignment="1">
      <alignment horizontal="center" vertical="center" wrapText="1"/>
    </xf>
    <xf numFmtId="4" fontId="25" fillId="0" borderId="5" xfId="2" applyNumberFormat="1" applyFont="1" applyFill="1" applyBorder="1" applyAlignment="1">
      <alignment horizontal="center" vertical="center" wrapText="1"/>
    </xf>
    <xf numFmtId="4" fontId="5" fillId="6" borderId="9" xfId="5" applyNumberFormat="1" applyFont="1" applyFill="1" applyBorder="1" applyAlignment="1">
      <alignment horizontal="center" vertical="center" wrapText="1"/>
    </xf>
    <xf numFmtId="4" fontId="6" fillId="18" borderId="5" xfId="3" applyNumberFormat="1" applyFont="1" applyFill="1" applyBorder="1" applyAlignment="1">
      <alignment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4" fontId="6" fillId="18" borderId="5" xfId="3" applyNumberFormat="1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4" fontId="5" fillId="18" borderId="5" xfId="3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4" fontId="5" fillId="6" borderId="5" xfId="0" applyNumberFormat="1" applyFont="1" applyFill="1" applyBorder="1" applyAlignment="1" applyProtection="1">
      <alignment horizontal="center" vertical="center" wrapText="1"/>
    </xf>
    <xf numFmtId="4" fontId="7" fillId="6" borderId="5" xfId="0" applyNumberFormat="1" applyFont="1" applyFill="1" applyBorder="1" applyAlignment="1" applyProtection="1">
      <alignment horizontal="center" vertical="center" wrapText="1"/>
    </xf>
    <xf numFmtId="4" fontId="5" fillId="6" borderId="5" xfId="5" applyNumberFormat="1" applyFont="1" applyFill="1" applyBorder="1" applyAlignment="1" applyProtection="1">
      <alignment horizontal="center" vertical="center" wrapText="1"/>
    </xf>
    <xf numFmtId="4" fontId="5" fillId="5" borderId="5" xfId="3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left" vertical="center" wrapText="1"/>
    </xf>
    <xf numFmtId="4" fontId="11" fillId="5" borderId="24" xfId="2" applyNumberFormat="1" applyFont="1" applyFill="1" applyBorder="1" applyAlignment="1">
      <alignment horizontal="center" vertical="center" wrapText="1"/>
    </xf>
    <xf numFmtId="4" fontId="11" fillId="5" borderId="27" xfId="2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4" fillId="19" borderId="7" xfId="0" applyFont="1" applyFill="1" applyBorder="1" applyAlignment="1">
      <alignment horizontal="center" vertical="center" wrapText="1"/>
    </xf>
    <xf numFmtId="4" fontId="14" fillId="4" borderId="5" xfId="0" applyNumberFormat="1" applyFont="1" applyFill="1" applyBorder="1" applyAlignment="1">
      <alignment horizontal="center" vertical="center" wrapText="1"/>
    </xf>
    <xf numFmtId="0" fontId="32" fillId="19" borderId="5" xfId="0" applyFont="1" applyFill="1" applyBorder="1" applyAlignment="1">
      <alignment horizontal="center" vertical="center" wrapText="1"/>
    </xf>
    <xf numFmtId="4" fontId="7" fillId="0" borderId="0" xfId="0" applyNumberFormat="1" applyFont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35" fillId="0" borderId="0" xfId="0" applyNumberFormat="1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35" fillId="0" borderId="0" xfId="0" applyFont="1"/>
    <xf numFmtId="0" fontId="36" fillId="0" borderId="0" xfId="0" applyFont="1" applyAlignment="1">
      <alignment vertical="center"/>
    </xf>
    <xf numFmtId="166" fontId="35" fillId="0" borderId="5" xfId="0" applyNumberFormat="1" applyFont="1" applyBorder="1" applyAlignment="1">
      <alignment horizontal="center" vertical="center" wrapText="1"/>
    </xf>
    <xf numFmtId="14" fontId="35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164" fontId="35" fillId="13" borderId="5" xfId="0" applyNumberFormat="1" applyFont="1" applyFill="1" applyBorder="1" applyAlignment="1">
      <alignment horizontal="center" vertical="center" wrapText="1"/>
    </xf>
    <xf numFmtId="0" fontId="35" fillId="13" borderId="5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2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42" fillId="0" borderId="0" xfId="0" applyFont="1" applyBorder="1"/>
    <xf numFmtId="0" fontId="28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/>
    <xf numFmtId="0" fontId="22" fillId="0" borderId="0" xfId="0" applyFont="1" applyAlignment="1"/>
    <xf numFmtId="49" fontId="26" fillId="3" borderId="11" xfId="2" applyNumberFormat="1" applyFont="1" applyFill="1" applyBorder="1" applyAlignment="1">
      <alignment vertical="center" wrapText="1"/>
    </xf>
    <xf numFmtId="49" fontId="26" fillId="3" borderId="8" xfId="2" applyNumberFormat="1" applyFont="1" applyFill="1" applyBorder="1" applyAlignment="1">
      <alignment vertical="center" wrapText="1"/>
    </xf>
    <xf numFmtId="49" fontId="18" fillId="0" borderId="11" xfId="0" applyNumberFormat="1" applyFont="1" applyFill="1" applyBorder="1" applyAlignment="1">
      <alignment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49" fontId="26" fillId="3" borderId="0" xfId="2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49" fontId="18" fillId="0" borderId="8" xfId="0" applyNumberFormat="1" applyFont="1" applyFill="1" applyBorder="1" applyAlignment="1">
      <alignment vertical="center" wrapText="1"/>
    </xf>
    <xf numFmtId="4" fontId="18" fillId="0" borderId="22" xfId="0" applyNumberFormat="1" applyFont="1" applyFill="1" applyBorder="1" applyAlignment="1">
      <alignment vertical="center" wrapText="1"/>
    </xf>
    <xf numFmtId="4" fontId="26" fillId="3" borderId="22" xfId="2" applyNumberFormat="1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vertical="center" wrapText="1"/>
    </xf>
    <xf numFmtId="4" fontId="26" fillId="3" borderId="0" xfId="2" applyNumberFormat="1" applyFont="1" applyFill="1" applyBorder="1" applyAlignment="1">
      <alignment vertical="center" wrapText="1"/>
    </xf>
    <xf numFmtId="43" fontId="18" fillId="0" borderId="0" xfId="0" applyNumberFormat="1" applyFont="1" applyFill="1" applyBorder="1" applyAlignment="1">
      <alignment vertical="center" wrapText="1"/>
    </xf>
    <xf numFmtId="4" fontId="3" fillId="25" borderId="6" xfId="0" applyNumberFormat="1" applyFont="1" applyFill="1" applyBorder="1" applyAlignment="1">
      <alignment horizontal="center" vertical="center" wrapText="1"/>
    </xf>
    <xf numFmtId="4" fontId="3" fillId="25" borderId="6" xfId="0" applyNumberFormat="1" applyFont="1" applyFill="1" applyBorder="1"/>
    <xf numFmtId="4" fontId="3" fillId="25" borderId="5" xfId="0" applyNumberFormat="1" applyFont="1" applyFill="1" applyBorder="1" applyAlignment="1">
      <alignment horizontal="center" vertical="center" wrapText="1"/>
    </xf>
    <xf numFmtId="4" fontId="3" fillId="25" borderId="5" xfId="0" applyNumberFormat="1" applyFont="1" applyFill="1" applyBorder="1" applyAlignment="1">
      <alignment vertical="center" wrapText="1"/>
    </xf>
    <xf numFmtId="4" fontId="33" fillId="25" borderId="8" xfId="0" applyNumberFormat="1" applyFont="1" applyFill="1" applyBorder="1" applyAlignment="1">
      <alignment horizontal="center" vertical="center" wrapText="1"/>
    </xf>
    <xf numFmtId="4" fontId="33" fillId="25" borderId="5" xfId="0" applyNumberFormat="1" applyFont="1" applyFill="1" applyBorder="1" applyAlignment="1">
      <alignment horizontal="center" vertical="center" wrapText="1"/>
    </xf>
    <xf numFmtId="4" fontId="33" fillId="25" borderId="6" xfId="0" applyNumberFormat="1" applyFont="1" applyFill="1" applyBorder="1" applyAlignment="1">
      <alignment horizontal="center" vertical="center" wrapText="1"/>
    </xf>
    <xf numFmtId="4" fontId="3" fillId="25" borderId="35" xfId="0" applyNumberFormat="1" applyFont="1" applyFill="1" applyBorder="1" applyAlignment="1">
      <alignment horizontal="center"/>
    </xf>
    <xf numFmtId="4" fontId="18" fillId="4" borderId="5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/>
    </xf>
    <xf numFmtId="4" fontId="32" fillId="4" borderId="8" xfId="0" applyNumberFormat="1" applyFont="1" applyFill="1" applyBorder="1" applyAlignment="1">
      <alignment horizontal="center" vertical="center" wrapText="1"/>
    </xf>
    <xf numFmtId="4" fontId="32" fillId="4" borderId="5" xfId="0" applyNumberFormat="1" applyFont="1" applyFill="1" applyBorder="1" applyAlignment="1">
      <alignment horizontal="center" vertical="center" wrapText="1"/>
    </xf>
    <xf numFmtId="0" fontId="18" fillId="22" borderId="5" xfId="0" applyFont="1" applyFill="1" applyBorder="1" applyAlignment="1">
      <alignment horizontal="center"/>
    </xf>
    <xf numFmtId="0" fontId="35" fillId="0" borderId="0" xfId="0" applyFont="1" applyFill="1" applyBorder="1" applyAlignment="1">
      <alignment vertical="center"/>
    </xf>
    <xf numFmtId="4" fontId="5" fillId="5" borderId="5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4" fontId="18" fillId="0" borderId="0" xfId="0" applyNumberFormat="1" applyFont="1" applyAlignment="1">
      <alignment horizontal="left" vertical="center" wrapText="1"/>
    </xf>
    <xf numFmtId="0" fontId="32" fillId="19" borderId="5" xfId="0" applyFont="1" applyFill="1" applyBorder="1" applyAlignment="1">
      <alignment horizontal="center" vertical="center"/>
    </xf>
    <xf numFmtId="0" fontId="32" fillId="19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vertical="center" wrapText="1"/>
    </xf>
    <xf numFmtId="4" fontId="14" fillId="4" borderId="5" xfId="0" applyNumberFormat="1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4" fontId="18" fillId="0" borderId="5" xfId="0" applyNumberFormat="1" applyFont="1" applyBorder="1" applyAlignment="1">
      <alignment horizontal="center"/>
    </xf>
    <xf numFmtId="4" fontId="33" fillId="0" borderId="5" xfId="0" applyNumberFormat="1" applyFont="1" applyBorder="1" applyAlignment="1">
      <alignment horizontal="center" vertical="center" wrapText="1"/>
    </xf>
    <xf numFmtId="4" fontId="33" fillId="0" borderId="13" xfId="0" applyNumberFormat="1" applyFont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vertical="center" wrapText="1"/>
    </xf>
    <xf numFmtId="4" fontId="33" fillId="2" borderId="5" xfId="0" applyNumberFormat="1" applyFont="1" applyFill="1" applyBorder="1" applyAlignment="1">
      <alignment horizontal="center" vertical="center" wrapText="1"/>
    </xf>
    <xf numFmtId="4" fontId="33" fillId="15" borderId="5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/>
    <xf numFmtId="4" fontId="3" fillId="2" borderId="5" xfId="0" applyNumberFormat="1" applyFont="1" applyFill="1" applyBorder="1" applyAlignment="1">
      <alignment horizontal="center"/>
    </xf>
    <xf numFmtId="0" fontId="18" fillId="19" borderId="6" xfId="0" applyFont="1" applyFill="1" applyBorder="1" applyAlignment="1">
      <alignment horizontal="center" vertical="center" wrapText="1"/>
    </xf>
    <xf numFmtId="43" fontId="19" fillId="3" borderId="5" xfId="6" applyFont="1" applyFill="1" applyBorder="1" applyAlignment="1">
      <alignment horizontal="center"/>
    </xf>
    <xf numFmtId="3" fontId="19" fillId="3" borderId="5" xfId="0" applyNumberFormat="1" applyFont="1" applyFill="1" applyBorder="1" applyAlignment="1">
      <alignment horizontal="center"/>
    </xf>
    <xf numFmtId="167" fontId="19" fillId="3" borderId="5" xfId="0" applyNumberFormat="1" applyFont="1" applyFill="1" applyBorder="1" applyAlignment="1">
      <alignment horizontal="center"/>
    </xf>
    <xf numFmtId="0" fontId="19" fillId="22" borderId="6" xfId="0" applyFont="1" applyFill="1" applyBorder="1" applyAlignment="1">
      <alignment horizontal="center" vertical="center"/>
    </xf>
    <xf numFmtId="0" fontId="19" fillId="22" borderId="11" xfId="0" applyFont="1" applyFill="1" applyBorder="1" applyAlignment="1">
      <alignment horizontal="center" vertical="center"/>
    </xf>
    <xf numFmtId="0" fontId="19" fillId="22" borderId="8" xfId="0" applyFont="1" applyFill="1" applyBorder="1" applyAlignment="1">
      <alignment horizontal="center" vertical="center"/>
    </xf>
    <xf numFmtId="0" fontId="19" fillId="22" borderId="5" xfId="0" applyFont="1" applyFill="1" applyBorder="1" applyAlignment="1">
      <alignment horizontal="center" vertical="center"/>
    </xf>
    <xf numFmtId="43" fontId="19" fillId="0" borderId="7" xfId="6" applyFont="1" applyBorder="1" applyAlignment="1">
      <alignment horizontal="center" vertical="center"/>
    </xf>
    <xf numFmtId="43" fontId="19" fillId="0" borderId="13" xfId="6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19" fillId="22" borderId="5" xfId="0" applyFont="1" applyFill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justify" vertical="justify" wrapText="1"/>
    </xf>
    <xf numFmtId="0" fontId="3" fillId="0" borderId="0" xfId="0" applyFont="1" applyBorder="1" applyAlignment="1">
      <alignment horizontal="justify" vertical="justify" wrapText="1"/>
    </xf>
    <xf numFmtId="0" fontId="10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1" fillId="3" borderId="14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9" fillId="22" borderId="11" xfId="0" applyFont="1" applyFill="1" applyBorder="1"/>
    <xf numFmtId="0" fontId="29" fillId="22" borderId="8" xfId="0" applyFont="1" applyFill="1" applyBorder="1"/>
    <xf numFmtId="43" fontId="41" fillId="0" borderId="6" xfId="6" applyFont="1" applyBorder="1" applyAlignment="1">
      <alignment horizontal="center" vertical="center"/>
    </xf>
    <xf numFmtId="43" fontId="41" fillId="0" borderId="11" xfId="6" applyFont="1" applyBorder="1" applyAlignment="1">
      <alignment horizontal="center" vertical="center"/>
    </xf>
    <xf numFmtId="43" fontId="41" fillId="0" borderId="8" xfId="6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8" fillId="0" borderId="4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43" fillId="4" borderId="2" xfId="0" applyFont="1" applyFill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19" fillId="22" borderId="38" xfId="0" applyFont="1" applyFill="1" applyBorder="1" applyAlignment="1">
      <alignment horizontal="center" vertical="center"/>
    </xf>
    <xf numFmtId="0" fontId="19" fillId="22" borderId="14" xfId="0" applyFont="1" applyFill="1" applyBorder="1" applyAlignment="1">
      <alignment horizontal="center" vertical="center"/>
    </xf>
    <xf numFmtId="0" fontId="19" fillId="22" borderId="39" xfId="0" applyFont="1" applyFill="1" applyBorder="1" applyAlignment="1">
      <alignment horizontal="center" vertical="center"/>
    </xf>
    <xf numFmtId="0" fontId="19" fillId="22" borderId="12" xfId="0" applyFont="1" applyFill="1" applyBorder="1" applyAlignment="1">
      <alignment horizontal="center" vertical="center"/>
    </xf>
    <xf numFmtId="0" fontId="19" fillId="22" borderId="10" xfId="0" applyFont="1" applyFill="1" applyBorder="1" applyAlignment="1">
      <alignment horizontal="center" vertical="center"/>
    </xf>
    <xf numFmtId="0" fontId="19" fillId="22" borderId="9" xfId="0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30" fillId="0" borderId="17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29" fillId="22" borderId="5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43" fontId="18" fillId="0" borderId="6" xfId="6" applyFont="1" applyBorder="1" applyAlignment="1">
      <alignment horizontal="center" vertical="center"/>
    </xf>
    <xf numFmtId="43" fontId="18" fillId="0" borderId="8" xfId="6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left" vertical="center" wrapText="1"/>
    </xf>
    <xf numFmtId="4" fontId="5" fillId="6" borderId="6" xfId="5" applyNumberFormat="1" applyFont="1" applyFill="1" applyBorder="1" applyAlignment="1">
      <alignment horizontal="center" vertical="center" wrapText="1"/>
    </xf>
    <xf numFmtId="4" fontId="5" fillId="6" borderId="11" xfId="5" applyNumberFormat="1" applyFont="1" applyFill="1" applyBorder="1" applyAlignment="1">
      <alignment horizontal="center" vertical="center" wrapText="1"/>
    </xf>
    <xf numFmtId="4" fontId="5" fillId="6" borderId="8" xfId="5" applyNumberFormat="1" applyFont="1" applyFill="1" applyBorder="1" applyAlignment="1">
      <alignment horizontal="center" vertical="center" wrapText="1"/>
    </xf>
    <xf numFmtId="4" fontId="12" fillId="9" borderId="12" xfId="2" applyNumberFormat="1" applyFont="1" applyFill="1" applyBorder="1" applyAlignment="1" applyProtection="1">
      <alignment horizontal="left" vertical="center" wrapText="1"/>
    </xf>
    <xf numFmtId="4" fontId="12" fillId="9" borderId="10" xfId="2" applyNumberFormat="1" applyFont="1" applyFill="1" applyBorder="1" applyAlignment="1" applyProtection="1">
      <alignment horizontal="left" vertical="center" wrapText="1"/>
    </xf>
    <xf numFmtId="4" fontId="5" fillId="6" borderId="6" xfId="2" applyNumberFormat="1" applyFont="1" applyFill="1" applyBorder="1" applyAlignment="1" applyProtection="1">
      <alignment horizontal="center" vertical="center" wrapText="1"/>
      <protection locked="0"/>
    </xf>
    <xf numFmtId="4" fontId="5" fillId="6" borderId="11" xfId="2" applyNumberFormat="1" applyFont="1" applyFill="1" applyBorder="1" applyAlignment="1" applyProtection="1">
      <alignment horizontal="center" vertical="center" wrapText="1"/>
      <protection locked="0"/>
    </xf>
    <xf numFmtId="4" fontId="5" fillId="6" borderId="8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5" xfId="2" applyNumberFormat="1" applyFont="1" applyFill="1" applyBorder="1" applyAlignment="1" applyProtection="1">
      <alignment horizontal="center" vertical="center" wrapText="1"/>
    </xf>
    <xf numFmtId="4" fontId="7" fillId="10" borderId="5" xfId="0" applyNumberFormat="1" applyFont="1" applyFill="1" applyBorder="1" applyAlignment="1" applyProtection="1">
      <alignment horizontal="center" vertical="center" wrapText="1"/>
    </xf>
    <xf numFmtId="4" fontId="5" fillId="6" borderId="5" xfId="0" applyNumberFormat="1" applyFont="1" applyFill="1" applyBorder="1" applyAlignment="1" applyProtection="1">
      <alignment horizontal="center" vertical="center" wrapText="1"/>
    </xf>
    <xf numFmtId="4" fontId="7" fillId="6" borderId="5" xfId="0" applyNumberFormat="1" applyFont="1" applyFill="1" applyBorder="1" applyAlignment="1" applyProtection="1">
      <alignment horizontal="center" vertical="center" wrapText="1"/>
    </xf>
    <xf numFmtId="4" fontId="5" fillId="6" borderId="5" xfId="5" applyNumberFormat="1" applyFont="1" applyFill="1" applyBorder="1" applyAlignment="1" applyProtection="1">
      <alignment horizontal="center" vertical="center" wrapText="1"/>
    </xf>
    <xf numFmtId="4" fontId="5" fillId="5" borderId="5" xfId="3" applyNumberFormat="1" applyFont="1" applyFill="1" applyBorder="1" applyAlignment="1" applyProtection="1">
      <alignment horizontal="center" vertical="center" wrapText="1"/>
    </xf>
    <xf numFmtId="4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23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23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23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5" fillId="23" borderId="6" xfId="2" applyNumberFormat="1" applyFont="1" applyFill="1" applyBorder="1" applyAlignment="1">
      <alignment horizontal="center" vertical="center" wrapText="1"/>
    </xf>
    <xf numFmtId="4" fontId="5" fillId="23" borderId="11" xfId="2" applyNumberFormat="1" applyFont="1" applyFill="1" applyBorder="1" applyAlignment="1">
      <alignment horizontal="center" vertical="center" wrapText="1"/>
    </xf>
    <xf numFmtId="4" fontId="5" fillId="23" borderId="8" xfId="2" applyNumberFormat="1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11" xfId="0" applyFont="1" applyFill="1" applyBorder="1" applyAlignment="1">
      <alignment horizontal="center" vertical="center" wrapText="1"/>
    </xf>
    <xf numFmtId="0" fontId="14" fillId="23" borderId="8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4" fontId="11" fillId="5" borderId="5" xfId="2" applyNumberFormat="1" applyFont="1" applyFill="1" applyBorder="1" applyAlignment="1">
      <alignment horizontal="center" vertical="center" wrapText="1"/>
    </xf>
    <xf numFmtId="4" fontId="11" fillId="5" borderId="6" xfId="2" applyNumberFormat="1" applyFont="1" applyFill="1" applyBorder="1" applyAlignment="1">
      <alignment horizontal="center" vertical="center" wrapText="1"/>
    </xf>
    <xf numFmtId="4" fontId="11" fillId="5" borderId="11" xfId="2" applyNumberFormat="1" applyFont="1" applyFill="1" applyBorder="1" applyAlignment="1">
      <alignment horizontal="center" vertical="center" wrapText="1"/>
    </xf>
    <xf numFmtId="4" fontId="11" fillId="5" borderId="8" xfId="2" applyNumberFormat="1" applyFont="1" applyFill="1" applyBorder="1" applyAlignment="1">
      <alignment horizontal="center" vertical="center" wrapText="1"/>
    </xf>
    <xf numFmtId="4" fontId="5" fillId="6" borderId="6" xfId="2" applyNumberFormat="1" applyFont="1" applyFill="1" applyBorder="1" applyAlignment="1">
      <alignment horizontal="center" vertical="center" wrapText="1"/>
    </xf>
    <xf numFmtId="4" fontId="5" fillId="6" borderId="11" xfId="2" applyNumberFormat="1" applyFont="1" applyFill="1" applyBorder="1" applyAlignment="1">
      <alignment horizontal="center" vertical="center" wrapText="1"/>
    </xf>
    <xf numFmtId="4" fontId="5" fillId="6" borderId="8" xfId="2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3" fontId="18" fillId="0" borderId="5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0" fillId="0" borderId="14" xfId="0" applyNumberFormat="1" applyFont="1" applyBorder="1" applyAlignment="1">
      <alignment horizontal="left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" fontId="18" fillId="0" borderId="10" xfId="0" applyNumberFormat="1" applyFont="1" applyBorder="1" applyAlignment="1">
      <alignment vertical="center" wrapText="1"/>
    </xf>
    <xf numFmtId="4" fontId="11" fillId="5" borderId="7" xfId="2" applyNumberFormat="1" applyFont="1" applyFill="1" applyBorder="1" applyAlignment="1">
      <alignment horizontal="center" vertical="center" wrapText="1"/>
    </xf>
    <xf numFmtId="4" fontId="11" fillId="5" borderId="15" xfId="2" applyNumberFormat="1" applyFont="1" applyFill="1" applyBorder="1" applyAlignment="1">
      <alignment horizontal="center" vertical="center" wrapText="1"/>
    </xf>
    <xf numFmtId="4" fontId="11" fillId="5" borderId="13" xfId="2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4" fontId="16" fillId="0" borderId="14" xfId="0" applyNumberFormat="1" applyFont="1" applyBorder="1" applyAlignment="1">
      <alignment horizontal="left" vertical="center" wrapText="1"/>
    </xf>
    <xf numFmtId="4" fontId="12" fillId="9" borderId="12" xfId="2" applyNumberFormat="1" applyFont="1" applyFill="1" applyBorder="1" applyAlignment="1" applyProtection="1">
      <alignment horizontal="center" vertical="center" wrapText="1"/>
    </xf>
    <xf numFmtId="4" fontId="12" fillId="9" borderId="10" xfId="2" applyNumberFormat="1" applyFont="1" applyFill="1" applyBorder="1" applyAlignment="1" applyProtection="1">
      <alignment horizontal="center" vertical="center" wrapText="1"/>
    </xf>
    <xf numFmtId="4" fontId="5" fillId="5" borderId="5" xfId="3" applyNumberFormat="1" applyFont="1" applyFill="1" applyBorder="1" applyAlignment="1">
      <alignment horizontal="center" vertical="center" wrapText="1"/>
    </xf>
    <xf numFmtId="0" fontId="5" fillId="6" borderId="5" xfId="2" applyNumberFormat="1" applyFont="1" applyFill="1" applyBorder="1" applyAlignment="1" applyProtection="1">
      <alignment horizontal="center" vertical="center" wrapText="1"/>
    </xf>
    <xf numFmtId="0" fontId="5" fillId="6" borderId="5" xfId="5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4" fontId="5" fillId="6" borderId="38" xfId="2" applyNumberFormat="1" applyFont="1" applyFill="1" applyBorder="1" applyAlignment="1" applyProtection="1">
      <alignment horizontal="center" vertical="center" wrapText="1"/>
    </xf>
    <xf numFmtId="4" fontId="5" fillId="6" borderId="14" xfId="2" applyNumberFormat="1" applyFont="1" applyFill="1" applyBorder="1" applyAlignment="1" applyProtection="1">
      <alignment horizontal="center" vertical="center" wrapText="1"/>
    </xf>
    <xf numFmtId="4" fontId="5" fillId="6" borderId="39" xfId="2" applyNumberFormat="1" applyFont="1" applyFill="1" applyBorder="1" applyAlignment="1" applyProtection="1">
      <alignment horizontal="center" vertical="center" wrapText="1"/>
    </xf>
    <xf numFmtId="4" fontId="5" fillId="6" borderId="12" xfId="2" applyNumberFormat="1" applyFont="1" applyFill="1" applyBorder="1" applyAlignment="1" applyProtection="1">
      <alignment horizontal="center" vertical="center" wrapText="1"/>
    </xf>
    <xf numFmtId="4" fontId="5" fillId="6" borderId="10" xfId="2" applyNumberFormat="1" applyFont="1" applyFill="1" applyBorder="1" applyAlignment="1" applyProtection="1">
      <alignment horizontal="center" vertical="center" wrapText="1"/>
    </xf>
    <xf numFmtId="4" fontId="5" fillId="6" borderId="9" xfId="2" applyNumberFormat="1" applyFont="1" applyFill="1" applyBorder="1" applyAlignment="1" applyProtection="1">
      <alignment horizontal="center" vertical="center" wrapText="1"/>
    </xf>
    <xf numFmtId="4" fontId="7" fillId="10" borderId="7" xfId="0" applyNumberFormat="1" applyFont="1" applyFill="1" applyBorder="1" applyAlignment="1" applyProtection="1">
      <alignment horizontal="center" vertical="center" wrapText="1"/>
    </xf>
    <xf numFmtId="4" fontId="7" fillId="10" borderId="13" xfId="0" applyNumberFormat="1" applyFont="1" applyFill="1" applyBorder="1" applyAlignment="1" applyProtection="1">
      <alignment horizontal="center" vertical="center" wrapText="1"/>
    </xf>
    <xf numFmtId="4" fontId="5" fillId="6" borderId="7" xfId="0" applyNumberFormat="1" applyFont="1" applyFill="1" applyBorder="1" applyAlignment="1" applyProtection="1">
      <alignment horizontal="center" vertical="center" wrapText="1"/>
    </xf>
    <xf numFmtId="4" fontId="5" fillId="6" borderId="13" xfId="0" applyNumberFormat="1" applyFont="1" applyFill="1" applyBorder="1" applyAlignment="1" applyProtection="1">
      <alignment horizontal="center" vertical="center" wrapText="1"/>
    </xf>
    <xf numFmtId="4" fontId="7" fillId="6" borderId="7" xfId="0" applyNumberFormat="1" applyFont="1" applyFill="1" applyBorder="1" applyAlignment="1" applyProtection="1">
      <alignment horizontal="center" vertical="center" wrapText="1"/>
    </xf>
    <xf numFmtId="4" fontId="7" fillId="6" borderId="13" xfId="0" applyNumberFormat="1" applyFont="1" applyFill="1" applyBorder="1" applyAlignment="1" applyProtection="1">
      <alignment horizontal="center" vertical="center" wrapText="1"/>
    </xf>
    <xf numFmtId="4" fontId="5" fillId="6" borderId="7" xfId="5" applyNumberFormat="1" applyFont="1" applyFill="1" applyBorder="1" applyAlignment="1" applyProtection="1">
      <alignment horizontal="center" vertical="center" wrapText="1"/>
    </xf>
    <xf numFmtId="4" fontId="5" fillId="6" borderId="13" xfId="5" applyNumberFormat="1" applyFont="1" applyFill="1" applyBorder="1" applyAlignment="1" applyProtection="1">
      <alignment horizontal="center" vertical="center" wrapText="1"/>
    </xf>
    <xf numFmtId="4" fontId="5" fillId="5" borderId="7" xfId="3" applyNumberFormat="1" applyFont="1" applyFill="1" applyBorder="1" applyAlignment="1" applyProtection="1">
      <alignment horizontal="center" vertical="center" wrapText="1"/>
    </xf>
    <xf numFmtId="4" fontId="5" fillId="5" borderId="13" xfId="3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vertical="center" wrapText="1"/>
    </xf>
    <xf numFmtId="4" fontId="18" fillId="0" borderId="23" xfId="0" applyNumberFormat="1" applyFont="1" applyBorder="1" applyAlignment="1">
      <alignment horizontal="left" vertical="center" wrapText="1"/>
    </xf>
    <xf numFmtId="4" fontId="11" fillId="5" borderId="24" xfId="2" applyNumberFormat="1" applyFont="1" applyFill="1" applyBorder="1" applyAlignment="1">
      <alignment horizontal="center" vertical="center" wrapText="1"/>
    </xf>
    <xf numFmtId="4" fontId="11" fillId="5" borderId="27" xfId="2" applyNumberFormat="1" applyFont="1" applyFill="1" applyBorder="1" applyAlignment="1">
      <alignment horizontal="center" vertical="center" wrapText="1"/>
    </xf>
    <xf numFmtId="4" fontId="5" fillId="5" borderId="4" xfId="2" applyNumberFormat="1" applyFont="1" applyFill="1" applyBorder="1" applyAlignment="1">
      <alignment horizontal="center" vertical="center" wrapText="1"/>
    </xf>
    <xf numFmtId="4" fontId="5" fillId="5" borderId="26" xfId="2" applyNumberFormat="1" applyFont="1" applyFill="1" applyBorder="1" applyAlignment="1">
      <alignment horizontal="center" vertical="center" wrapText="1"/>
    </xf>
    <xf numFmtId="4" fontId="23" fillId="0" borderId="5" xfId="2" applyNumberFormat="1" applyFont="1" applyFill="1" applyBorder="1" applyAlignment="1">
      <alignment horizontal="left" vertical="center" wrapText="1"/>
    </xf>
    <xf numFmtId="4" fontId="6" fillId="0" borderId="5" xfId="2" applyNumberFormat="1" applyFont="1" applyFill="1" applyBorder="1" applyAlignment="1">
      <alignment horizontal="left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4" fontId="6" fillId="0" borderId="11" xfId="2" applyNumberFormat="1" applyFont="1" applyFill="1" applyBorder="1" applyAlignment="1">
      <alignment horizontal="center" vertical="center" wrapText="1"/>
    </xf>
    <xf numFmtId="4" fontId="6" fillId="0" borderId="8" xfId="2" applyNumberFormat="1" applyFont="1" applyFill="1" applyBorder="1" applyAlignment="1">
      <alignment horizontal="center" vertical="center" wrapText="1"/>
    </xf>
    <xf numFmtId="4" fontId="23" fillId="0" borderId="6" xfId="2" applyNumberFormat="1" applyFont="1" applyFill="1" applyBorder="1" applyAlignment="1">
      <alignment horizontal="left" vertical="center" wrapText="1"/>
    </xf>
    <xf numFmtId="4" fontId="23" fillId="0" borderId="11" xfId="2" applyNumberFormat="1" applyFont="1" applyFill="1" applyBorder="1" applyAlignment="1">
      <alignment horizontal="left" vertical="center" wrapText="1"/>
    </xf>
    <xf numFmtId="4" fontId="23" fillId="0" borderId="8" xfId="2" applyNumberFormat="1" applyFont="1" applyFill="1" applyBorder="1" applyAlignment="1">
      <alignment horizontal="left" vertical="center" wrapText="1"/>
    </xf>
    <xf numFmtId="0" fontId="14" fillId="23" borderId="5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left" vertical="center" wrapText="1"/>
    </xf>
    <xf numFmtId="4" fontId="5" fillId="5" borderId="25" xfId="2" applyNumberFormat="1" applyFont="1" applyFill="1" applyBorder="1" applyAlignment="1">
      <alignment horizontal="center" vertical="center" wrapText="1"/>
    </xf>
    <xf numFmtId="4" fontId="5" fillId="6" borderId="12" xfId="2" applyNumberFormat="1" applyFont="1" applyFill="1" applyBorder="1" applyAlignment="1" applyProtection="1">
      <alignment horizontal="center" vertical="center" wrapText="1"/>
      <protection locked="0"/>
    </xf>
    <xf numFmtId="4" fontId="5" fillId="6" borderId="10" xfId="2" applyNumberFormat="1" applyFont="1" applyFill="1" applyBorder="1" applyAlignment="1" applyProtection="1">
      <alignment horizontal="center" vertical="center" wrapText="1"/>
      <protection locked="0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 wrapText="1"/>
    </xf>
    <xf numFmtId="0" fontId="24" fillId="19" borderId="5" xfId="0" applyFont="1" applyFill="1" applyBorder="1" applyAlignment="1">
      <alignment horizontal="center" vertical="center"/>
    </xf>
    <xf numFmtId="0" fontId="24" fillId="19" borderId="5" xfId="0" applyFont="1" applyFill="1" applyBorder="1" applyAlignment="1">
      <alignment horizontal="center" vertical="center" wrapText="1"/>
    </xf>
    <xf numFmtId="4" fontId="14" fillId="4" borderId="5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4" fontId="24" fillId="21" borderId="5" xfId="0" applyNumberFormat="1" applyFont="1" applyFill="1" applyBorder="1" applyAlignment="1">
      <alignment horizontal="center" vertical="center" wrapText="1"/>
    </xf>
    <xf numFmtId="4" fontId="14" fillId="15" borderId="7" xfId="0" applyNumberFormat="1" applyFont="1" applyFill="1" applyBorder="1" applyAlignment="1">
      <alignment horizontal="center" vertical="center" wrapText="1"/>
    </xf>
    <xf numFmtId="4" fontId="14" fillId="15" borderId="15" xfId="0" applyNumberFormat="1" applyFont="1" applyFill="1" applyBorder="1" applyAlignment="1">
      <alignment horizontal="center" vertical="center" wrapText="1"/>
    </xf>
    <xf numFmtId="4" fontId="14" fillId="15" borderId="13" xfId="0" applyNumberFormat="1" applyFont="1" applyFill="1" applyBorder="1" applyAlignment="1">
      <alignment horizontal="center" vertical="center" wrapText="1"/>
    </xf>
    <xf numFmtId="4" fontId="14" fillId="22" borderId="7" xfId="0" applyNumberFormat="1" applyFont="1" applyFill="1" applyBorder="1" applyAlignment="1">
      <alignment horizontal="center" vertical="center" wrapText="1"/>
    </xf>
    <xf numFmtId="4" fontId="14" fillId="22" borderId="15" xfId="0" applyNumberFormat="1" applyFont="1" applyFill="1" applyBorder="1" applyAlignment="1">
      <alignment horizontal="center" vertical="center" wrapText="1"/>
    </xf>
    <xf numFmtId="4" fontId="14" fillId="22" borderId="13" xfId="0" applyNumberFormat="1" applyFont="1" applyFill="1" applyBorder="1" applyAlignment="1">
      <alignment horizontal="center" vertical="center" wrapText="1"/>
    </xf>
    <xf numFmtId="4" fontId="14" fillId="20" borderId="7" xfId="0" applyNumberFormat="1" applyFont="1" applyFill="1" applyBorder="1" applyAlignment="1">
      <alignment horizontal="center" vertical="center" wrapText="1"/>
    </xf>
    <xf numFmtId="4" fontId="14" fillId="20" borderId="15" xfId="0" applyNumberFormat="1" applyFont="1" applyFill="1" applyBorder="1" applyAlignment="1">
      <alignment horizontal="center" vertical="center" wrapText="1"/>
    </xf>
    <xf numFmtId="4" fontId="14" fillId="20" borderId="13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24" fillId="19" borderId="7" xfId="0" applyFont="1" applyFill="1" applyBorder="1" applyAlignment="1">
      <alignment horizontal="center" vertical="center" wrapText="1"/>
    </xf>
    <xf numFmtId="0" fontId="24" fillId="19" borderId="13" xfId="0" applyFont="1" applyFill="1" applyBorder="1" applyAlignment="1">
      <alignment horizontal="center" vertical="center" wrapText="1"/>
    </xf>
    <xf numFmtId="4" fontId="24" fillId="22" borderId="5" xfId="0" applyNumberFormat="1" applyFont="1" applyFill="1" applyBorder="1" applyAlignment="1">
      <alignment horizontal="center" vertical="center" wrapText="1"/>
    </xf>
    <xf numFmtId="0" fontId="32" fillId="19" borderId="6" xfId="0" applyFont="1" applyFill="1" applyBorder="1" applyAlignment="1">
      <alignment horizontal="center" vertical="center" wrapText="1"/>
    </xf>
    <xf numFmtId="0" fontId="32" fillId="19" borderId="8" xfId="0" applyFont="1" applyFill="1" applyBorder="1" applyAlignment="1">
      <alignment horizontal="center" vertical="center" wrapText="1"/>
    </xf>
    <xf numFmtId="0" fontId="32" fillId="19" borderId="5" xfId="0" applyFont="1" applyFill="1" applyBorder="1" applyAlignment="1">
      <alignment horizontal="center" vertical="center"/>
    </xf>
    <xf numFmtId="0" fontId="32" fillId="19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" fontId="3" fillId="20" borderId="14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8" fillId="12" borderId="5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left"/>
    </xf>
    <xf numFmtId="0" fontId="38" fillId="4" borderId="5" xfId="0" applyFont="1" applyFill="1" applyBorder="1" applyAlignment="1">
      <alignment horizontal="center" vertical="center" wrapText="1"/>
    </xf>
    <xf numFmtId="0" fontId="38" fillId="14" borderId="5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4" fontId="8" fillId="2" borderId="18" xfId="2" applyNumberFormat="1" applyFont="1" applyFill="1" applyBorder="1" applyAlignment="1">
      <alignment horizontal="center" vertical="center" wrapText="1"/>
    </xf>
    <xf numFmtId="4" fontId="8" fillId="2" borderId="16" xfId="2" applyNumberFormat="1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>
      <alignment horizontal="center"/>
    </xf>
  </cellXfs>
  <cellStyles count="7">
    <cellStyle name="Euro" xfId="3"/>
    <cellStyle name="Migliaia" xfId="6" builtinId="3"/>
    <cellStyle name="Normale" xfId="0" builtinId="0"/>
    <cellStyle name="Normale 2" xfId="2"/>
    <cellStyle name="Normale 3" xfId="5"/>
    <cellStyle name="Percentuale" xfId="1" builtinId="5"/>
    <cellStyle name="Percentuale 2" xfId="4"/>
  </cellStyles>
  <dxfs count="0"/>
  <tableStyles count="0" defaultTableStyle="TableStyleMedium9" defaultPivotStyle="PivotStyleLight16"/>
  <colors>
    <mruColors>
      <color rgb="FFA5FBA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1</xdr:row>
      <xdr:rowOff>63500</xdr:rowOff>
    </xdr:from>
    <xdr:to>
      <xdr:col>1</xdr:col>
      <xdr:colOff>1416050</xdr:colOff>
      <xdr:row>5</xdr:row>
      <xdr:rowOff>15875</xdr:rowOff>
    </xdr:to>
    <xdr:pic>
      <xdr:nvPicPr>
        <xdr:cNvPr id="2" name="Immagine 1" descr="Unione europea – 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260350"/>
          <a:ext cx="1333500" cy="8286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482600</xdr:colOff>
      <xdr:row>1</xdr:row>
      <xdr:rowOff>85725</xdr:rowOff>
    </xdr:from>
    <xdr:to>
      <xdr:col>5</xdr:col>
      <xdr:colOff>177800</xdr:colOff>
      <xdr:row>5</xdr:row>
      <xdr:rowOff>104775</xdr:rowOff>
    </xdr:to>
    <xdr:pic>
      <xdr:nvPicPr>
        <xdr:cNvPr id="3" name="Immagine 2" descr="L'emblema della Repubblic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49550" y="282575"/>
          <a:ext cx="793750" cy="8953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577850</xdr:colOff>
          <xdr:row>1</xdr:row>
          <xdr:rowOff>127000</xdr:rowOff>
        </xdr:from>
        <xdr:to>
          <xdr:col>9</xdr:col>
          <xdr:colOff>63500</xdr:colOff>
          <xdr:row>5</xdr:row>
          <xdr:rowOff>146050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tabSelected="1" topLeftCell="A7" workbookViewId="0">
      <selection activeCell="E24" sqref="E24:J24"/>
    </sheetView>
  </sheetViews>
  <sheetFormatPr defaultColWidth="9.1796875" defaultRowHeight="14" x14ac:dyDescent="0.3"/>
  <cols>
    <col min="1" max="1" width="2.453125" style="239" bestFit="1" customWidth="1"/>
    <col min="2" max="2" width="20.81640625" style="239" customWidth="1"/>
    <col min="3" max="3" width="9.1796875" style="239"/>
    <col min="4" max="4" width="7.453125" style="239" customWidth="1"/>
    <col min="5" max="5" width="8.26953125" style="239" bestFit="1" customWidth="1"/>
    <col min="6" max="6" width="11" style="239" bestFit="1" customWidth="1"/>
    <col min="7" max="7" width="9.1796875" style="239"/>
    <col min="8" max="8" width="7.453125" style="239" customWidth="1"/>
    <col min="9" max="9" width="8.1796875" style="239" bestFit="1" customWidth="1"/>
    <col min="10" max="10" width="12.6328125" style="239" bestFit="1" customWidth="1"/>
    <col min="11" max="11" width="8.26953125" style="239" bestFit="1" customWidth="1"/>
    <col min="12" max="13" width="9.1796875" style="239"/>
    <col min="14" max="14" width="8.81640625" style="239" bestFit="1" customWidth="1"/>
    <col min="15" max="15" width="8.26953125" style="239" bestFit="1" customWidth="1"/>
    <col min="16" max="16384" width="9.1796875" style="239"/>
  </cols>
  <sheetData>
    <row r="1" spans="1:12" ht="15.75" customHeight="1" x14ac:dyDescent="0.3">
      <c r="H1" s="361" t="s">
        <v>197</v>
      </c>
      <c r="I1" s="361"/>
      <c r="J1" s="361"/>
    </row>
    <row r="2" spans="1:12" ht="15.75" customHeight="1" x14ac:dyDescent="0.3"/>
    <row r="3" spans="1:12" ht="25.5" customHeight="1" x14ac:dyDescent="0.3">
      <c r="C3" s="47"/>
      <c r="E3" s="47"/>
    </row>
    <row r="7" spans="1:12" x14ac:dyDescent="0.3">
      <c r="B7" s="256" t="s">
        <v>50</v>
      </c>
      <c r="C7" s="48"/>
      <c r="D7" s="367" t="s">
        <v>51</v>
      </c>
      <c r="E7" s="367"/>
      <c r="F7" s="367"/>
      <c r="G7" s="48"/>
      <c r="H7" s="367" t="s">
        <v>52</v>
      </c>
      <c r="I7" s="367"/>
      <c r="J7" s="367"/>
    </row>
    <row r="9" spans="1:12" ht="17.5" x14ac:dyDescent="0.35">
      <c r="A9" s="353" t="s">
        <v>172</v>
      </c>
      <c r="B9" s="353"/>
      <c r="C9" s="353"/>
      <c r="D9" s="353"/>
      <c r="E9" s="353"/>
      <c r="F9" s="353"/>
      <c r="G9" s="353"/>
      <c r="H9" s="353"/>
      <c r="I9" s="353"/>
      <c r="J9" s="353"/>
    </row>
    <row r="10" spans="1:12" ht="17.5" x14ac:dyDescent="0.35">
      <c r="A10" s="353" t="s">
        <v>79</v>
      </c>
      <c r="B10" s="353"/>
      <c r="C10" s="353"/>
      <c r="D10" s="353"/>
      <c r="E10" s="353"/>
      <c r="F10" s="353"/>
      <c r="G10" s="353"/>
      <c r="H10" s="353"/>
      <c r="I10" s="353"/>
      <c r="J10" s="353"/>
      <c r="K10" s="295"/>
    </row>
    <row r="11" spans="1:12" ht="17.5" customHeight="1" x14ac:dyDescent="0.55000000000000004">
      <c r="A11" s="353" t="s">
        <v>48</v>
      </c>
      <c r="B11" s="353"/>
      <c r="C11" s="353"/>
      <c r="D11" s="353"/>
      <c r="E11" s="353"/>
      <c r="F11" s="353"/>
      <c r="G11" s="353"/>
      <c r="H11" s="353"/>
      <c r="I11" s="353"/>
      <c r="J11" s="353"/>
      <c r="K11" s="255"/>
      <c r="L11" s="294"/>
    </row>
    <row r="12" spans="1:12" ht="15" customHeight="1" x14ac:dyDescent="0.35">
      <c r="A12" s="353" t="s">
        <v>171</v>
      </c>
      <c r="B12" s="353"/>
      <c r="C12" s="353"/>
      <c r="D12" s="353"/>
      <c r="E12" s="353"/>
      <c r="F12" s="353"/>
      <c r="G12" s="353"/>
      <c r="H12" s="353"/>
      <c r="I12" s="353"/>
      <c r="J12" s="353"/>
      <c r="K12" s="296"/>
    </row>
    <row r="13" spans="1:12" ht="14.5" thickBot="1" x14ac:dyDescent="0.35"/>
    <row r="14" spans="1:12" ht="23" customHeight="1" thickBot="1" x14ac:dyDescent="0.5">
      <c r="A14" s="368" t="s">
        <v>170</v>
      </c>
      <c r="B14" s="369"/>
      <c r="C14" s="369"/>
      <c r="D14" s="369"/>
      <c r="E14" s="369"/>
      <c r="F14" s="369"/>
      <c r="G14" s="369"/>
      <c r="H14" s="369"/>
      <c r="I14" s="369"/>
      <c r="J14" s="370"/>
    </row>
    <row r="15" spans="1:12" ht="23" customHeight="1" x14ac:dyDescent="0.45">
      <c r="A15" s="371" t="s">
        <v>223</v>
      </c>
      <c r="B15" s="371"/>
      <c r="C15" s="371"/>
      <c r="D15" s="371"/>
      <c r="E15" s="371"/>
      <c r="F15" s="371"/>
      <c r="G15" s="371"/>
      <c r="H15" s="371"/>
      <c r="I15" s="371"/>
      <c r="J15" s="371"/>
    </row>
    <row r="16" spans="1:12" ht="23" x14ac:dyDescent="0.5">
      <c r="A16" s="293"/>
      <c r="B16" s="293"/>
      <c r="C16" s="293"/>
      <c r="D16" s="293"/>
      <c r="E16" s="293"/>
      <c r="F16" s="293"/>
      <c r="G16" s="293"/>
      <c r="H16" s="293"/>
      <c r="I16" s="293"/>
      <c r="J16" s="292"/>
    </row>
    <row r="17" spans="1:12" ht="22.5" customHeight="1" x14ac:dyDescent="0.35">
      <c r="A17" s="347" t="s">
        <v>198</v>
      </c>
      <c r="B17" s="362"/>
      <c r="C17" s="362"/>
      <c r="D17" s="363"/>
      <c r="E17" s="364" t="s">
        <v>224</v>
      </c>
      <c r="F17" s="365"/>
      <c r="G17" s="365"/>
      <c r="H17" s="365"/>
      <c r="I17" s="365"/>
      <c r="J17" s="366"/>
      <c r="L17" s="239" t="s">
        <v>208</v>
      </c>
    </row>
    <row r="18" spans="1:12" ht="15.5" x14ac:dyDescent="0.35">
      <c r="B18" s="384" t="s">
        <v>80</v>
      </c>
      <c r="C18" s="384"/>
      <c r="D18" s="384"/>
      <c r="E18" s="384"/>
      <c r="F18" s="384"/>
      <c r="G18" s="384"/>
      <c r="H18" s="384"/>
      <c r="I18" s="384"/>
      <c r="J18" s="384"/>
    </row>
    <row r="19" spans="1:12" ht="17.5" x14ac:dyDescent="0.3">
      <c r="B19" s="385" t="s">
        <v>81</v>
      </c>
      <c r="C19" s="385"/>
      <c r="D19" s="386"/>
      <c r="E19" s="115"/>
    </row>
    <row r="21" spans="1:12" ht="17.5" x14ac:dyDescent="0.3">
      <c r="B21" s="385" t="s">
        <v>82</v>
      </c>
      <c r="C21" s="385"/>
      <c r="D21" s="386"/>
      <c r="E21" s="115"/>
    </row>
    <row r="22" spans="1:12" ht="17.5" x14ac:dyDescent="0.3">
      <c r="B22" s="385" t="s">
        <v>83</v>
      </c>
      <c r="C22" s="385"/>
      <c r="D22" s="386"/>
      <c r="E22" s="115"/>
    </row>
    <row r="23" spans="1:12" ht="22.5" customHeight="1" x14ac:dyDescent="0.3">
      <c r="A23" s="347" t="s">
        <v>86</v>
      </c>
      <c r="B23" s="348"/>
      <c r="C23" s="348"/>
      <c r="D23" s="349"/>
      <c r="E23" s="364" t="s">
        <v>225</v>
      </c>
      <c r="F23" s="365"/>
      <c r="G23" s="365"/>
      <c r="H23" s="365"/>
      <c r="I23" s="365"/>
      <c r="J23" s="366"/>
    </row>
    <row r="24" spans="1:12" ht="20" x14ac:dyDescent="0.3">
      <c r="A24" s="347" t="s">
        <v>84</v>
      </c>
      <c r="B24" s="348"/>
      <c r="C24" s="348"/>
      <c r="D24" s="349"/>
      <c r="E24" s="372" t="s">
        <v>226</v>
      </c>
      <c r="F24" s="373"/>
      <c r="G24" s="373"/>
      <c r="H24" s="373"/>
      <c r="I24" s="373"/>
      <c r="J24" s="374"/>
    </row>
    <row r="25" spans="1:12" ht="20" x14ac:dyDescent="0.3">
      <c r="A25" s="300"/>
      <c r="B25" s="300"/>
      <c r="C25" s="300"/>
      <c r="D25" s="300"/>
      <c r="E25" s="300"/>
      <c r="F25" s="300"/>
      <c r="G25" s="300"/>
      <c r="H25" s="300"/>
      <c r="I25" s="300"/>
      <c r="J25" s="301"/>
    </row>
    <row r="26" spans="1:12" ht="15" x14ac:dyDescent="0.3">
      <c r="A26" s="347" t="s">
        <v>196</v>
      </c>
      <c r="B26" s="348"/>
      <c r="C26" s="348"/>
      <c r="D26" s="349"/>
      <c r="E26" s="351" t="s">
        <v>181</v>
      </c>
      <c r="F26" s="344">
        <v>1</v>
      </c>
      <c r="G26" s="351" t="s">
        <v>182</v>
      </c>
      <c r="H26" s="345">
        <v>2</v>
      </c>
      <c r="I26" s="351" t="s">
        <v>183</v>
      </c>
      <c r="J26" s="346">
        <v>3</v>
      </c>
    </row>
    <row r="27" spans="1:12" ht="15" x14ac:dyDescent="0.3">
      <c r="A27" s="350" t="s">
        <v>199</v>
      </c>
      <c r="B27" s="350"/>
      <c r="C27" s="350"/>
      <c r="D27" s="350"/>
      <c r="E27" s="352"/>
      <c r="F27" s="344">
        <v>1</v>
      </c>
      <c r="G27" s="352"/>
      <c r="H27" s="345">
        <v>3</v>
      </c>
      <c r="I27" s="352"/>
      <c r="J27" s="346">
        <v>4</v>
      </c>
    </row>
    <row r="28" spans="1:12" ht="14.5" x14ac:dyDescent="0.35">
      <c r="A28" s="291"/>
      <c r="B28" s="291"/>
      <c r="C28" s="291"/>
      <c r="D28" s="291"/>
      <c r="E28" s="291"/>
      <c r="F28" s="291"/>
      <c r="G28" s="291"/>
    </row>
    <row r="29" spans="1:12" ht="15.5" x14ac:dyDescent="0.3">
      <c r="A29" s="375" t="s">
        <v>195</v>
      </c>
      <c r="B29" s="376"/>
      <c r="C29" s="376"/>
      <c r="D29" s="377"/>
      <c r="E29" s="388"/>
      <c r="F29" s="387" t="s">
        <v>193</v>
      </c>
      <c r="G29" s="387"/>
      <c r="H29" s="290" t="s">
        <v>192</v>
      </c>
      <c r="I29" s="381"/>
      <c r="J29" s="382"/>
    </row>
    <row r="30" spans="1:12" ht="15.5" x14ac:dyDescent="0.3">
      <c r="A30" s="378"/>
      <c r="B30" s="379"/>
      <c r="C30" s="379"/>
      <c r="D30" s="380"/>
      <c r="E30" s="389"/>
      <c r="F30" s="387"/>
      <c r="G30" s="387"/>
      <c r="H30" s="290" t="s">
        <v>191</v>
      </c>
      <c r="I30" s="383"/>
      <c r="J30" s="383"/>
    </row>
    <row r="31" spans="1:12" ht="15.5" x14ac:dyDescent="0.3">
      <c r="A31" s="375" t="s">
        <v>194</v>
      </c>
      <c r="B31" s="376"/>
      <c r="C31" s="376"/>
      <c r="D31" s="377"/>
      <c r="E31" s="388"/>
      <c r="F31" s="387" t="s">
        <v>193</v>
      </c>
      <c r="G31" s="387"/>
      <c r="H31" s="290" t="s">
        <v>192</v>
      </c>
      <c r="I31" s="383"/>
      <c r="J31" s="383"/>
    </row>
    <row r="32" spans="1:12" ht="15.5" x14ac:dyDescent="0.3">
      <c r="A32" s="378"/>
      <c r="B32" s="379"/>
      <c r="C32" s="379"/>
      <c r="D32" s="380"/>
      <c r="E32" s="389"/>
      <c r="F32" s="387"/>
      <c r="G32" s="387"/>
      <c r="H32" s="290" t="s">
        <v>191</v>
      </c>
      <c r="I32" s="390"/>
      <c r="J32" s="391"/>
    </row>
    <row r="33" spans="1:10" ht="34.5" customHeight="1" x14ac:dyDescent="0.3">
      <c r="A33" s="354" t="s">
        <v>190</v>
      </c>
      <c r="B33" s="354"/>
      <c r="C33" s="354"/>
      <c r="D33" s="354"/>
      <c r="E33" s="354"/>
      <c r="F33" s="354"/>
      <c r="G33" s="354"/>
      <c r="H33" s="354"/>
      <c r="I33" s="354"/>
      <c r="J33" s="354"/>
    </row>
    <row r="34" spans="1:10" ht="22.5" customHeight="1" x14ac:dyDescent="0.3">
      <c r="A34" s="355" t="s">
        <v>49</v>
      </c>
      <c r="B34" s="355"/>
      <c r="C34" s="355"/>
      <c r="D34" s="355"/>
      <c r="E34" s="116"/>
      <c r="F34" s="355" t="s">
        <v>189</v>
      </c>
      <c r="G34" s="355"/>
      <c r="H34" s="355"/>
      <c r="I34" s="355"/>
      <c r="J34" s="116" t="s">
        <v>85</v>
      </c>
    </row>
    <row r="35" spans="1:10" x14ac:dyDescent="0.3">
      <c r="A35" s="358" t="s">
        <v>188</v>
      </c>
      <c r="B35" s="358"/>
      <c r="C35" s="358"/>
      <c r="D35" s="358"/>
      <c r="E35" s="358"/>
      <c r="F35" s="358"/>
      <c r="G35" s="358"/>
      <c r="H35" s="358"/>
      <c r="I35" s="358"/>
      <c r="J35" s="358"/>
    </row>
    <row r="36" spans="1:10" ht="15.5" x14ac:dyDescent="0.3">
      <c r="A36" s="360" t="s">
        <v>154</v>
      </c>
      <c r="B36" s="360"/>
      <c r="C36" s="360"/>
      <c r="D36" s="360"/>
      <c r="E36" s="360"/>
      <c r="F36" s="360"/>
      <c r="G36" s="360"/>
      <c r="H36" s="360"/>
      <c r="I36" s="360"/>
      <c r="J36" s="360"/>
    </row>
    <row r="37" spans="1:10" ht="15" customHeight="1" x14ac:dyDescent="0.3">
      <c r="A37" s="359" t="s">
        <v>187</v>
      </c>
      <c r="B37" s="359"/>
      <c r="C37" s="359"/>
      <c r="D37" s="359"/>
      <c r="E37" s="359"/>
      <c r="F37" s="359"/>
      <c r="G37" s="359"/>
      <c r="H37" s="359"/>
      <c r="I37" s="359"/>
      <c r="J37" s="359"/>
    </row>
    <row r="38" spans="1:10" ht="29.5" customHeight="1" x14ac:dyDescent="0.3">
      <c r="A38" s="356" t="s">
        <v>200</v>
      </c>
      <c r="B38" s="357"/>
      <c r="C38" s="357"/>
      <c r="D38" s="357"/>
      <c r="E38" s="357"/>
      <c r="F38" s="357"/>
      <c r="G38" s="357"/>
      <c r="H38" s="357"/>
      <c r="I38" s="357"/>
      <c r="J38" s="357"/>
    </row>
    <row r="39" spans="1:10" ht="30" customHeight="1" x14ac:dyDescent="0.3">
      <c r="A39" s="356" t="s">
        <v>186</v>
      </c>
      <c r="B39" s="357"/>
      <c r="C39" s="357"/>
      <c r="D39" s="357"/>
      <c r="E39" s="357"/>
      <c r="F39" s="357"/>
      <c r="G39" s="357"/>
      <c r="H39" s="357"/>
      <c r="I39" s="357"/>
      <c r="J39" s="357"/>
    </row>
    <row r="41" spans="1:10" ht="17.5" x14ac:dyDescent="0.35">
      <c r="A41" s="353"/>
      <c r="B41" s="353"/>
      <c r="C41" s="353"/>
      <c r="D41" s="353"/>
      <c r="E41" s="353"/>
      <c r="F41" s="353"/>
      <c r="G41" s="353"/>
      <c r="H41" s="353"/>
      <c r="I41" s="353"/>
      <c r="J41" s="353"/>
    </row>
  </sheetData>
  <mergeCells count="43">
    <mergeCell ref="A31:D32"/>
    <mergeCell ref="E29:E30"/>
    <mergeCell ref="I31:J31"/>
    <mergeCell ref="I32:J32"/>
    <mergeCell ref="E24:J24"/>
    <mergeCell ref="A10:J10"/>
    <mergeCell ref="A29:D30"/>
    <mergeCell ref="I29:J29"/>
    <mergeCell ref="I30:J30"/>
    <mergeCell ref="B18:J18"/>
    <mergeCell ref="B19:D19"/>
    <mergeCell ref="B21:D21"/>
    <mergeCell ref="B22:D22"/>
    <mergeCell ref="A11:J11"/>
    <mergeCell ref="A23:D23"/>
    <mergeCell ref="E23:J23"/>
    <mergeCell ref="A24:D24"/>
    <mergeCell ref="F29:G30"/>
    <mergeCell ref="H1:J1"/>
    <mergeCell ref="A17:D17"/>
    <mergeCell ref="E17:J17"/>
    <mergeCell ref="A9:J9"/>
    <mergeCell ref="A12:J12"/>
    <mergeCell ref="D7:F7"/>
    <mergeCell ref="A14:J14"/>
    <mergeCell ref="H7:J7"/>
    <mergeCell ref="A15:J15"/>
    <mergeCell ref="A26:D26"/>
    <mergeCell ref="A27:D27"/>
    <mergeCell ref="E26:E27"/>
    <mergeCell ref="A41:J41"/>
    <mergeCell ref="A33:J33"/>
    <mergeCell ref="A34:D34"/>
    <mergeCell ref="A39:J39"/>
    <mergeCell ref="A35:J35"/>
    <mergeCell ref="F34:I34"/>
    <mergeCell ref="A37:J37"/>
    <mergeCell ref="A38:J38"/>
    <mergeCell ref="A36:J36"/>
    <mergeCell ref="G26:G27"/>
    <mergeCell ref="I26:I27"/>
    <mergeCell ref="E31:E32"/>
    <mergeCell ref="F31:G32"/>
  </mergeCells>
  <printOptions horizontalCentered="1" verticalCentered="1"/>
  <pageMargins left="0.34" right="0.27559055118110237" top="0.44" bottom="0.52" header="0.38" footer="0.31496062992125984"/>
  <pageSetup paperSize="9" orientation="portrait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8433" r:id="rId4">
          <objectPr defaultSize="0" autoPict="0" r:id="rId5">
            <anchor moveWithCells="1" sizeWithCells="1">
              <from>
                <xdr:col>7</xdr:col>
                <xdr:colOff>577850</xdr:colOff>
                <xdr:row>1</xdr:row>
                <xdr:rowOff>127000</xdr:rowOff>
              </from>
              <to>
                <xdr:col>9</xdr:col>
                <xdr:colOff>63500</xdr:colOff>
                <xdr:row>5</xdr:row>
                <xdr:rowOff>146050</xdr:rowOff>
              </to>
            </anchor>
          </objectPr>
        </oleObject>
      </mc:Choice>
      <mc:Fallback>
        <oleObject progId="PBrush" shapeId="1843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8"/>
  <sheetViews>
    <sheetView showGridLines="0" topLeftCell="B25" zoomScaleNormal="100" workbookViewId="0">
      <selection activeCell="K34" sqref="K34"/>
    </sheetView>
  </sheetViews>
  <sheetFormatPr defaultColWidth="9.1796875" defaultRowHeight="26.25" customHeight="1" x14ac:dyDescent="0.35"/>
  <cols>
    <col min="1" max="1" width="41.1796875" style="8" customWidth="1"/>
    <col min="2" max="2" width="9.26953125" style="7" bestFit="1" customWidth="1"/>
    <col min="3" max="3" width="7.81640625" style="7" bestFit="1" customWidth="1"/>
    <col min="4" max="4" width="12.453125" style="7" customWidth="1"/>
    <col min="5" max="5" width="7.81640625" style="7" bestFit="1" customWidth="1"/>
    <col min="6" max="6" width="8.7265625" style="7" bestFit="1" customWidth="1"/>
    <col min="7" max="7" width="10.1796875" style="7" customWidth="1"/>
    <col min="8" max="8" width="10.1796875" style="7" bestFit="1" customWidth="1"/>
    <col min="9" max="9" width="9" style="7" bestFit="1" customWidth="1"/>
    <col min="10" max="10" width="10.81640625" style="7" bestFit="1" customWidth="1"/>
    <col min="11" max="11" width="10.1796875" style="9" bestFit="1" customWidth="1"/>
    <col min="12" max="12" width="5.7265625" style="7" bestFit="1" customWidth="1"/>
    <col min="13" max="13" width="10.90625" style="5" customWidth="1"/>
    <col min="14" max="14" width="11" style="163" customWidth="1"/>
    <col min="15" max="15" width="9.36328125" style="33" customWidth="1"/>
    <col min="16" max="16" width="9" style="33" bestFit="1" customWidth="1"/>
    <col min="17" max="17" width="12" style="33" customWidth="1"/>
    <col min="18" max="18" width="8.453125" style="3" customWidth="1"/>
    <col min="19" max="22" width="5.7265625" style="3" bestFit="1" customWidth="1"/>
    <col min="23" max="23" width="8.7265625" style="3" bestFit="1" customWidth="1"/>
    <col min="24" max="24" width="17.1796875" style="3" customWidth="1"/>
    <col min="25" max="16384" width="9.1796875" style="3"/>
  </cols>
  <sheetData>
    <row r="1" spans="1:25" s="4" customFormat="1" ht="25" customHeight="1" thickBot="1" x14ac:dyDescent="0.4">
      <c r="A1" s="6" t="s">
        <v>45</v>
      </c>
      <c r="B1" s="433" t="str">
        <f>copertina!E17</f>
        <v>Prestatore</v>
      </c>
      <c r="C1" s="433"/>
      <c r="D1" s="433"/>
      <c r="E1" s="433"/>
      <c r="F1" s="433"/>
      <c r="G1" s="305"/>
      <c r="H1" s="305"/>
      <c r="I1" s="305"/>
      <c r="J1" s="305"/>
      <c r="K1" s="305"/>
      <c r="L1" s="305"/>
      <c r="M1" s="305"/>
      <c r="N1" s="305"/>
      <c r="O1" s="33"/>
      <c r="P1" s="33"/>
      <c r="Q1" s="33"/>
    </row>
    <row r="2" spans="1:25" ht="25" customHeight="1" thickBot="1" x14ac:dyDescent="0.4">
      <c r="A2" s="6" t="s">
        <v>87</v>
      </c>
      <c r="B2" s="434" t="str">
        <f>copertina!E23</f>
        <v>prova 1</v>
      </c>
      <c r="C2" s="434"/>
      <c r="D2" s="434"/>
      <c r="E2" s="434"/>
      <c r="F2" s="434"/>
      <c r="G2" s="306"/>
      <c r="H2" s="306"/>
      <c r="I2" s="306"/>
      <c r="J2" s="306"/>
      <c r="K2" s="306"/>
      <c r="L2" s="306"/>
      <c r="M2" s="306"/>
      <c r="N2" s="306"/>
    </row>
    <row r="3" spans="1:25" ht="26.25" customHeight="1" thickBot="1" x14ac:dyDescent="0.4">
      <c r="A3" s="473" t="s">
        <v>245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1:25" s="18" customFormat="1" ht="23.5" customHeight="1" thickBot="1" x14ac:dyDescent="0.4">
      <c r="A4" s="474" t="s">
        <v>0</v>
      </c>
      <c r="B4" s="476" t="s">
        <v>54</v>
      </c>
      <c r="C4" s="477"/>
      <c r="D4" s="474" t="s">
        <v>1</v>
      </c>
      <c r="E4" s="167"/>
      <c r="F4" s="167"/>
      <c r="G4" s="167"/>
      <c r="H4" s="167"/>
      <c r="I4" s="167"/>
      <c r="J4" s="167"/>
      <c r="L4" s="16"/>
      <c r="M4" s="16"/>
      <c r="N4" s="16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s="18" customFormat="1" ht="23.5" customHeight="1" thickBot="1" x14ac:dyDescent="0.4">
      <c r="A5" s="475"/>
      <c r="B5" s="165" t="s">
        <v>12</v>
      </c>
      <c r="C5" s="166" t="s">
        <v>13</v>
      </c>
      <c r="D5" s="475"/>
      <c r="E5" s="167"/>
      <c r="F5" s="167"/>
      <c r="G5" s="167"/>
      <c r="H5" s="167"/>
      <c r="I5" s="167"/>
      <c r="J5" s="167"/>
      <c r="K5" s="16"/>
      <c r="L5" s="164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5" s="10" customFormat="1" ht="25" customHeight="1" x14ac:dyDescent="0.35">
      <c r="A6" s="168" t="s">
        <v>121</v>
      </c>
      <c r="B6" s="169">
        <f>SUMIF(L32:L37,X15, K32:K37)</f>
        <v>2</v>
      </c>
      <c r="C6" s="169">
        <f>SUMIF(L32:L37,X16, K32:K37)</f>
        <v>2</v>
      </c>
      <c r="D6" s="170">
        <f t="shared" ref="D6:D14" si="0">SUM(B6:C6)</f>
        <v>4</v>
      </c>
      <c r="G6" s="167"/>
      <c r="L6" s="46"/>
    </row>
    <row r="7" spans="1:25" s="10" customFormat="1" ht="25" customHeight="1" thickBot="1" x14ac:dyDescent="0.4">
      <c r="A7" s="171" t="s">
        <v>28</v>
      </c>
      <c r="B7" s="169">
        <f>SUMIF(L43:L46,X15, K43:K46)</f>
        <v>0</v>
      </c>
      <c r="C7" s="169">
        <f>SUMIF(L43:L46,X16, K43:K46)</f>
        <v>0</v>
      </c>
      <c r="D7" s="172">
        <f t="shared" si="0"/>
        <v>0</v>
      </c>
      <c r="G7" s="167"/>
      <c r="L7" s="46"/>
    </row>
    <row r="8" spans="1:25" s="10" customFormat="1" ht="25" customHeight="1" thickBot="1" x14ac:dyDescent="0.4">
      <c r="A8" s="173" t="s">
        <v>33</v>
      </c>
      <c r="B8" s="174">
        <f>SUM(B6:B7)</f>
        <v>2</v>
      </c>
      <c r="C8" s="174">
        <f>SUM(C6:C7)</f>
        <v>2</v>
      </c>
      <c r="D8" s="175">
        <f t="shared" si="0"/>
        <v>4</v>
      </c>
      <c r="G8" s="167"/>
      <c r="L8" s="46"/>
    </row>
    <row r="9" spans="1:25" s="10" customFormat="1" ht="25" customHeight="1" x14ac:dyDescent="0.35">
      <c r="A9" s="176" t="s">
        <v>7</v>
      </c>
      <c r="B9" s="169">
        <f>SUMIF(L52:L54,X15, K52:K54)</f>
        <v>0</v>
      </c>
      <c r="C9" s="169">
        <f>SUMIF(L52:L54,X16, K52:K54)</f>
        <v>0</v>
      </c>
      <c r="D9" s="172">
        <f t="shared" si="0"/>
        <v>0</v>
      </c>
      <c r="G9" s="167"/>
      <c r="L9" s="46"/>
    </row>
    <row r="10" spans="1:25" s="10" customFormat="1" ht="25" customHeight="1" x14ac:dyDescent="0.35">
      <c r="A10" s="177" t="s">
        <v>4</v>
      </c>
      <c r="B10" s="169">
        <f>SUMIF(L60:L63,X15, K60:K63)</f>
        <v>0</v>
      </c>
      <c r="C10" s="169">
        <f>SUMIF(L60:L63,X16, K60:K63)</f>
        <v>0</v>
      </c>
      <c r="D10" s="178">
        <f t="shared" si="0"/>
        <v>0</v>
      </c>
      <c r="L10" s="46"/>
    </row>
    <row r="11" spans="1:25" s="10" customFormat="1" ht="25" customHeight="1" x14ac:dyDescent="0.35">
      <c r="A11" s="177" t="s">
        <v>35</v>
      </c>
      <c r="B11" s="169">
        <f>SUMIF(L69:L72,X15, K69:K72)</f>
        <v>0</v>
      </c>
      <c r="C11" s="169">
        <f>SUMIF(L69:L72,X16, K69:K72)</f>
        <v>0</v>
      </c>
      <c r="D11" s="178">
        <f t="shared" si="0"/>
        <v>0</v>
      </c>
      <c r="L11" s="46"/>
    </row>
    <row r="12" spans="1:25" s="10" customFormat="1" ht="25" customHeight="1" thickBot="1" x14ac:dyDescent="0.4">
      <c r="A12" s="177" t="s">
        <v>11</v>
      </c>
      <c r="B12" s="169">
        <f>SUMIF(L79:L82,X15, K79:K82)</f>
        <v>0</v>
      </c>
      <c r="C12" s="169">
        <f>SUMIF(L79:L82,X16, K79:K82)</f>
        <v>0</v>
      </c>
      <c r="D12" s="178">
        <f t="shared" si="0"/>
        <v>0</v>
      </c>
      <c r="L12" s="46"/>
    </row>
    <row r="13" spans="1:25" s="10" customFormat="1" ht="25" customHeight="1" x14ac:dyDescent="0.35">
      <c r="A13" s="177" t="s">
        <v>5</v>
      </c>
      <c r="B13" s="169">
        <f>SUMIF(L88:L91,X15, K88:K91)</f>
        <v>0</v>
      </c>
      <c r="C13" s="169">
        <f>SUMIF(L88:L91,X16, K88:K91)</f>
        <v>0</v>
      </c>
      <c r="D13" s="178">
        <f t="shared" si="0"/>
        <v>0</v>
      </c>
      <c r="L13" s="46"/>
      <c r="X13" s="470" t="s">
        <v>122</v>
      </c>
      <c r="Y13" s="471"/>
    </row>
    <row r="14" spans="1:25" s="10" customFormat="1" ht="25" customHeight="1" thickBot="1" x14ac:dyDescent="0.4">
      <c r="A14" s="171" t="s">
        <v>29</v>
      </c>
      <c r="B14" s="169">
        <f>SUMIF(L97:L100,X15, K97:K100)</f>
        <v>0</v>
      </c>
      <c r="C14" s="169">
        <f>SUMIF(L97:L100,X16, K97:K100)</f>
        <v>0</v>
      </c>
      <c r="D14" s="179">
        <f t="shared" si="0"/>
        <v>0</v>
      </c>
      <c r="F14" s="11"/>
      <c r="L14" s="46"/>
      <c r="X14" s="218"/>
      <c r="Y14" s="148"/>
    </row>
    <row r="15" spans="1:25" s="29" customFormat="1" ht="25" customHeight="1" thickBot="1" x14ac:dyDescent="0.4">
      <c r="A15" s="180" t="s">
        <v>2</v>
      </c>
      <c r="B15" s="181">
        <f t="shared" ref="B15" si="1">SUM(B8:B14)</f>
        <v>2</v>
      </c>
      <c r="C15" s="181">
        <f>SUM(C8:C14)</f>
        <v>2</v>
      </c>
      <c r="D15" s="182">
        <f>SUM(D8:D14)</f>
        <v>4</v>
      </c>
      <c r="F15" s="183"/>
      <c r="L15" s="184"/>
      <c r="X15" s="218" t="s">
        <v>12</v>
      </c>
      <c r="Y15" s="148"/>
    </row>
    <row r="16" spans="1:25" s="10" customFormat="1" ht="25" customHeight="1" thickBot="1" x14ac:dyDescent="0.4">
      <c r="A16" s="185" t="s">
        <v>24</v>
      </c>
      <c r="B16" s="186">
        <f>B8*0.15</f>
        <v>0.3</v>
      </c>
      <c r="C16" s="186">
        <f>C8*0.15</f>
        <v>0.3</v>
      </c>
      <c r="D16" s="187">
        <f t="shared" ref="D16" si="2">D8*0.15</f>
        <v>0.6</v>
      </c>
      <c r="L16" s="46"/>
      <c r="X16" s="228" t="s">
        <v>13</v>
      </c>
      <c r="Y16" s="151"/>
    </row>
    <row r="17" spans="1:25" s="29" customFormat="1" ht="25" customHeight="1" thickBot="1" x14ac:dyDescent="0.4">
      <c r="A17" s="188" t="s">
        <v>123</v>
      </c>
      <c r="B17" s="189">
        <f t="shared" ref="B17" si="3">B15+B16</f>
        <v>2.2999999999999998</v>
      </c>
      <c r="C17" s="189">
        <f>C15+C16</f>
        <v>2.2999999999999998</v>
      </c>
      <c r="D17" s="190">
        <f>D15+D16</f>
        <v>4.5999999999999996</v>
      </c>
      <c r="I17" s="10"/>
      <c r="J17" s="40"/>
      <c r="L17" s="184"/>
    </row>
    <row r="18" spans="1:25" s="5" customFormat="1" ht="15" customHeight="1" x14ac:dyDescent="0.35">
      <c r="A18" s="438" t="s">
        <v>30</v>
      </c>
      <c r="B18" s="438"/>
      <c r="C18" s="51"/>
      <c r="D18" s="472" t="s">
        <v>69</v>
      </c>
      <c r="E18" s="472"/>
      <c r="F18" s="472"/>
      <c r="G18" s="472"/>
      <c r="H18" s="472"/>
      <c r="N18" s="60"/>
      <c r="W18" s="51"/>
    </row>
    <row r="19" spans="1:25" s="5" customFormat="1" ht="15" customHeight="1" x14ac:dyDescent="0.35">
      <c r="A19" s="472" t="s">
        <v>70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51"/>
      <c r="P19" s="51"/>
    </row>
    <row r="20" spans="1:25" s="5" customFormat="1" ht="15" customHeight="1" x14ac:dyDescent="0.35">
      <c r="A20" s="438" t="s">
        <v>124</v>
      </c>
      <c r="B20" s="438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191"/>
      <c r="O20" s="266"/>
      <c r="P20" s="266"/>
      <c r="Q20" s="34"/>
    </row>
    <row r="21" spans="1:25" s="5" customFormat="1" ht="14" x14ac:dyDescent="0.3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60"/>
      <c r="O21" s="34"/>
      <c r="P21" s="34"/>
      <c r="Q21" s="34"/>
    </row>
    <row r="22" spans="1:25" s="5" customFormat="1" ht="25" customHeight="1" x14ac:dyDescent="0.35">
      <c r="A22" s="392" t="s">
        <v>244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11"/>
      <c r="M22" s="11"/>
      <c r="N22" s="60"/>
      <c r="O22" s="34"/>
      <c r="P22" s="34"/>
      <c r="Q22" s="34"/>
    </row>
    <row r="23" spans="1:25" s="5" customFormat="1" ht="26.25" customHeight="1" x14ac:dyDescent="0.35">
      <c r="A23" s="104"/>
      <c r="B23" s="104" t="s">
        <v>12</v>
      </c>
      <c r="C23" s="104" t="s">
        <v>13</v>
      </c>
      <c r="D23" s="104" t="s">
        <v>153</v>
      </c>
      <c r="E23" s="86"/>
      <c r="F23" s="11"/>
      <c r="G23" s="11"/>
      <c r="H23" s="11"/>
      <c r="I23" s="11"/>
      <c r="J23" s="11"/>
      <c r="K23" s="192"/>
      <c r="M23" s="34"/>
      <c r="N23" s="34"/>
      <c r="O23" s="34"/>
    </row>
    <row r="24" spans="1:25" s="5" customFormat="1" ht="26.25" customHeight="1" x14ac:dyDescent="0.35">
      <c r="A24" s="222" t="s">
        <v>150</v>
      </c>
      <c r="B24" s="105">
        <f>B17</f>
        <v>2.2999999999999998</v>
      </c>
      <c r="C24" s="105">
        <f>C17</f>
        <v>2.2999999999999998</v>
      </c>
      <c r="D24" s="105">
        <f>SUM(B24:C24)</f>
        <v>4.5999999999999996</v>
      </c>
      <c r="E24" s="87"/>
      <c r="F24" s="11"/>
      <c r="G24" s="11"/>
      <c r="H24" s="11"/>
      <c r="I24" s="11"/>
      <c r="J24" s="11"/>
      <c r="K24" s="192"/>
      <c r="M24" s="34"/>
      <c r="N24" s="34"/>
      <c r="O24" s="34"/>
    </row>
    <row r="25" spans="1:25" s="5" customFormat="1" ht="26.25" customHeight="1" x14ac:dyDescent="0.25">
      <c r="A25" s="227" t="s">
        <v>149</v>
      </c>
      <c r="B25" s="100">
        <f>B120</f>
        <v>3.45</v>
      </c>
      <c r="C25" s="100">
        <f>C120</f>
        <v>3.45</v>
      </c>
      <c r="D25" s="100">
        <f>SUM(B25:C25)</f>
        <v>6.9</v>
      </c>
      <c r="E25" s="87"/>
      <c r="F25" s="38"/>
      <c r="G25" s="11"/>
      <c r="H25" s="11"/>
      <c r="I25" s="11"/>
      <c r="J25" s="11"/>
      <c r="K25" s="192"/>
      <c r="M25" s="34"/>
      <c r="N25" s="34"/>
      <c r="O25" s="34"/>
    </row>
    <row r="26" spans="1:25" s="5" customFormat="1" ht="26.25" customHeight="1" x14ac:dyDescent="0.35">
      <c r="A26" s="32" t="s">
        <v>36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60"/>
      <c r="O26" s="34"/>
      <c r="P26" s="34"/>
      <c r="Q26" s="34"/>
    </row>
    <row r="27" spans="1:25" s="5" customFormat="1" ht="14" x14ac:dyDescent="0.35">
      <c r="A27" s="3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60"/>
      <c r="O27" s="34"/>
      <c r="P27" s="34"/>
      <c r="Q27" s="34"/>
    </row>
    <row r="28" spans="1:25" s="5" customFormat="1" ht="25" customHeight="1" thickBot="1" x14ac:dyDescent="0.4">
      <c r="A28" s="473" t="s">
        <v>161</v>
      </c>
      <c r="B28" s="473"/>
      <c r="C28" s="473"/>
      <c r="D28" s="473"/>
      <c r="E28" s="473"/>
      <c r="F28" s="473"/>
      <c r="G28" s="473"/>
      <c r="H28" s="473"/>
      <c r="I28" s="473"/>
      <c r="J28" s="473"/>
      <c r="K28" s="473"/>
      <c r="L28" s="11"/>
      <c r="N28" s="60"/>
      <c r="O28" s="34"/>
      <c r="P28" s="34"/>
      <c r="Q28" s="34"/>
      <c r="Y28" s="14"/>
    </row>
    <row r="29" spans="1:25" s="14" customFormat="1" ht="28.5" customHeight="1" x14ac:dyDescent="0.35">
      <c r="A29" s="396" t="s">
        <v>44</v>
      </c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X29" s="15"/>
    </row>
    <row r="30" spans="1:25" s="14" customFormat="1" ht="14" x14ac:dyDescent="0.35">
      <c r="A30" s="404" t="s">
        <v>19</v>
      </c>
      <c r="B30" s="404"/>
      <c r="C30" s="404"/>
      <c r="D30" s="404"/>
      <c r="E30" s="408" t="s">
        <v>22</v>
      </c>
      <c r="F30" s="408" t="s">
        <v>21</v>
      </c>
      <c r="G30" s="405" t="s">
        <v>20</v>
      </c>
      <c r="H30" s="406" t="s">
        <v>25</v>
      </c>
      <c r="I30" s="407" t="s">
        <v>26</v>
      </c>
      <c r="J30" s="408" t="s">
        <v>27</v>
      </c>
      <c r="K30" s="406" t="s">
        <v>31</v>
      </c>
      <c r="L30" s="405" t="s">
        <v>14</v>
      </c>
      <c r="M30" s="449" t="s">
        <v>40</v>
      </c>
      <c r="N30" s="393" t="s">
        <v>164</v>
      </c>
      <c r="O30" s="394"/>
      <c r="P30" s="395"/>
      <c r="Q30" s="393" t="s">
        <v>165</v>
      </c>
      <c r="R30" s="394"/>
      <c r="S30" s="395"/>
      <c r="X30" s="15"/>
    </row>
    <row r="31" spans="1:25" s="15" customFormat="1" ht="13" x14ac:dyDescent="0.35">
      <c r="A31" s="404"/>
      <c r="B31" s="404"/>
      <c r="C31" s="404"/>
      <c r="D31" s="404"/>
      <c r="E31" s="408"/>
      <c r="F31" s="408"/>
      <c r="G31" s="405"/>
      <c r="H31" s="406"/>
      <c r="I31" s="407"/>
      <c r="J31" s="408"/>
      <c r="K31" s="406"/>
      <c r="L31" s="405"/>
      <c r="M31" s="449"/>
      <c r="N31" s="205" t="s">
        <v>166</v>
      </c>
      <c r="O31" s="205" t="s">
        <v>167</v>
      </c>
      <c r="P31" s="205" t="s">
        <v>168</v>
      </c>
      <c r="Q31" s="193" t="s">
        <v>169</v>
      </c>
      <c r="R31" s="193" t="s">
        <v>167</v>
      </c>
      <c r="S31" s="245" t="s">
        <v>168</v>
      </c>
      <c r="X31" s="18"/>
    </row>
    <row r="32" spans="1:25" s="18" customFormat="1" ht="26.25" customHeight="1" x14ac:dyDescent="0.35">
      <c r="A32" s="479"/>
      <c r="B32" s="479"/>
      <c r="C32" s="479"/>
      <c r="D32" s="479"/>
      <c r="E32" s="194"/>
      <c r="F32" s="194"/>
      <c r="G32" s="195"/>
      <c r="H32" s="69">
        <f>E32*F32</f>
        <v>0</v>
      </c>
      <c r="I32" s="196"/>
      <c r="J32" s="69">
        <f>H32+I32</f>
        <v>0</v>
      </c>
      <c r="K32" s="196">
        <v>2</v>
      </c>
      <c r="L32" s="197" t="s">
        <v>13</v>
      </c>
      <c r="M32" s="69">
        <v>3</v>
      </c>
      <c r="N32" s="248"/>
      <c r="O32" s="248"/>
      <c r="P32" s="248"/>
      <c r="Q32" s="249"/>
      <c r="R32" s="249"/>
      <c r="S32" s="249"/>
    </row>
    <row r="33" spans="1:25" s="18" customFormat="1" ht="26.25" customHeight="1" x14ac:dyDescent="0.35">
      <c r="A33" s="479"/>
      <c r="B33" s="479"/>
      <c r="C33" s="479"/>
      <c r="D33" s="479"/>
      <c r="E33" s="194"/>
      <c r="F33" s="194"/>
      <c r="G33" s="195"/>
      <c r="H33" s="69">
        <f t="shared" ref="H33:H37" si="4">E33*F33</f>
        <v>0</v>
      </c>
      <c r="I33" s="196"/>
      <c r="J33" s="69">
        <f t="shared" ref="J33:J37" si="5">H33+I33</f>
        <v>0</v>
      </c>
      <c r="K33" s="196">
        <v>2</v>
      </c>
      <c r="L33" s="197" t="s">
        <v>12</v>
      </c>
      <c r="M33" s="69">
        <v>3</v>
      </c>
      <c r="N33" s="248"/>
      <c r="O33" s="248"/>
      <c r="P33" s="248"/>
      <c r="Q33" s="249"/>
      <c r="R33" s="249"/>
      <c r="S33" s="249"/>
    </row>
    <row r="34" spans="1:25" s="18" customFormat="1" ht="26.25" customHeight="1" x14ac:dyDescent="0.35">
      <c r="A34" s="479"/>
      <c r="B34" s="479"/>
      <c r="C34" s="479"/>
      <c r="D34" s="479"/>
      <c r="E34" s="194"/>
      <c r="F34" s="194"/>
      <c r="G34" s="195"/>
      <c r="H34" s="69">
        <f t="shared" si="4"/>
        <v>0</v>
      </c>
      <c r="I34" s="196"/>
      <c r="J34" s="69">
        <f t="shared" si="5"/>
        <v>0</v>
      </c>
      <c r="K34" s="196"/>
      <c r="L34" s="197" t="s">
        <v>12</v>
      </c>
      <c r="M34" s="69"/>
      <c r="N34" s="248"/>
      <c r="O34" s="248"/>
      <c r="P34" s="248"/>
      <c r="Q34" s="249"/>
      <c r="R34" s="249"/>
      <c r="S34" s="249"/>
    </row>
    <row r="35" spans="1:25" s="18" customFormat="1" ht="26.25" customHeight="1" x14ac:dyDescent="0.35">
      <c r="A35" s="479"/>
      <c r="B35" s="479"/>
      <c r="C35" s="479"/>
      <c r="D35" s="479"/>
      <c r="E35" s="194"/>
      <c r="F35" s="194"/>
      <c r="G35" s="195"/>
      <c r="H35" s="69">
        <f t="shared" si="4"/>
        <v>0</v>
      </c>
      <c r="I35" s="196"/>
      <c r="J35" s="69">
        <f t="shared" si="5"/>
        <v>0</v>
      </c>
      <c r="K35" s="196"/>
      <c r="L35" s="197" t="s">
        <v>12</v>
      </c>
      <c r="M35" s="69"/>
      <c r="N35" s="248"/>
      <c r="O35" s="248"/>
      <c r="P35" s="248"/>
      <c r="Q35" s="249"/>
      <c r="R35" s="249"/>
      <c r="S35" s="249"/>
    </row>
    <row r="36" spans="1:25" s="18" customFormat="1" ht="26.25" customHeight="1" x14ac:dyDescent="0.35">
      <c r="A36" s="480"/>
      <c r="B36" s="481"/>
      <c r="C36" s="481"/>
      <c r="D36" s="482"/>
      <c r="E36" s="194"/>
      <c r="F36" s="194"/>
      <c r="G36" s="195"/>
      <c r="H36" s="69">
        <f t="shared" si="4"/>
        <v>0</v>
      </c>
      <c r="I36" s="196"/>
      <c r="J36" s="69">
        <f t="shared" si="5"/>
        <v>0</v>
      </c>
      <c r="K36" s="196"/>
      <c r="L36" s="197" t="s">
        <v>12</v>
      </c>
      <c r="M36" s="69"/>
      <c r="N36" s="248"/>
      <c r="O36" s="248"/>
      <c r="P36" s="248"/>
      <c r="Q36" s="249"/>
      <c r="R36" s="249"/>
      <c r="S36" s="249"/>
    </row>
    <row r="37" spans="1:25" s="18" customFormat="1" ht="26.25" customHeight="1" x14ac:dyDescent="0.35">
      <c r="A37" s="479"/>
      <c r="B37" s="479"/>
      <c r="C37" s="479"/>
      <c r="D37" s="479"/>
      <c r="E37" s="194"/>
      <c r="F37" s="194"/>
      <c r="G37" s="195"/>
      <c r="H37" s="69">
        <f t="shared" si="4"/>
        <v>0</v>
      </c>
      <c r="I37" s="196"/>
      <c r="J37" s="69">
        <f t="shared" si="5"/>
        <v>0</v>
      </c>
      <c r="K37" s="196"/>
      <c r="L37" s="197" t="s">
        <v>12</v>
      </c>
      <c r="M37" s="69"/>
      <c r="N37" s="248"/>
      <c r="O37" s="248"/>
      <c r="P37" s="248"/>
      <c r="Q37" s="249"/>
      <c r="R37" s="249"/>
      <c r="S37" s="249"/>
    </row>
    <row r="38" spans="1:25" s="4" customFormat="1" ht="26.25" customHeight="1" x14ac:dyDescent="0.35">
      <c r="A38" s="430" t="s">
        <v>1</v>
      </c>
      <c r="B38" s="431"/>
      <c r="C38" s="431"/>
      <c r="D38" s="432"/>
      <c r="E38" s="103">
        <f>SUM(E32:E37)</f>
        <v>0</v>
      </c>
      <c r="F38" s="198"/>
      <c r="G38" s="199"/>
      <c r="H38" s="200">
        <f>SUM(H32:H37)</f>
        <v>0</v>
      </c>
      <c r="I38" s="200">
        <f>SUM(I32:I37)</f>
        <v>0</v>
      </c>
      <c r="J38" s="200">
        <f>SUM(J32:J37)</f>
        <v>0</v>
      </c>
      <c r="K38" s="200">
        <f>SUM(K32:K37)</f>
        <v>4</v>
      </c>
      <c r="L38" s="201"/>
      <c r="M38" s="260">
        <f>SUM(M32:M37)</f>
        <v>6</v>
      </c>
      <c r="N38" s="35"/>
      <c r="O38" s="35"/>
      <c r="P38" s="35"/>
      <c r="Q38" s="18"/>
      <c r="R38" s="18"/>
    </row>
    <row r="39" spans="1:25" s="4" customFormat="1" ht="14" x14ac:dyDescent="0.35">
      <c r="A39" s="19"/>
      <c r="B39" s="20"/>
      <c r="C39" s="20"/>
      <c r="D39" s="21"/>
      <c r="E39" s="21"/>
      <c r="F39" s="21"/>
      <c r="G39" s="30"/>
      <c r="H39" s="22"/>
      <c r="I39" s="20"/>
      <c r="J39" s="20"/>
      <c r="K39" s="13"/>
      <c r="L39" s="5"/>
      <c r="N39" s="61"/>
      <c r="O39" s="35"/>
      <c r="P39" s="35"/>
      <c r="Q39" s="35"/>
      <c r="R39" s="18"/>
      <c r="S39" s="18"/>
      <c r="Y39" s="3"/>
    </row>
    <row r="40" spans="1:25" ht="26.25" customHeight="1" x14ac:dyDescent="0.35">
      <c r="A40" s="396" t="s">
        <v>53</v>
      </c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X40" s="15"/>
    </row>
    <row r="41" spans="1:25" ht="14" x14ac:dyDescent="0.35">
      <c r="A41" s="450" t="s">
        <v>19</v>
      </c>
      <c r="B41" s="450"/>
      <c r="C41" s="450"/>
      <c r="D41" s="450"/>
      <c r="E41" s="451" t="s">
        <v>22</v>
      </c>
      <c r="F41" s="451" t="s">
        <v>21</v>
      </c>
      <c r="G41" s="405" t="s">
        <v>20</v>
      </c>
      <c r="H41" s="406" t="s">
        <v>25</v>
      </c>
      <c r="I41" s="407" t="s">
        <v>26</v>
      </c>
      <c r="J41" s="408" t="s">
        <v>27</v>
      </c>
      <c r="K41" s="406" t="s">
        <v>31</v>
      </c>
      <c r="L41" s="405" t="s">
        <v>14</v>
      </c>
      <c r="M41" s="409" t="s">
        <v>40</v>
      </c>
      <c r="N41" s="393" t="s">
        <v>164</v>
      </c>
      <c r="O41" s="394"/>
      <c r="P41" s="395"/>
      <c r="Q41" s="393" t="s">
        <v>165</v>
      </c>
      <c r="R41" s="394"/>
      <c r="S41" s="395"/>
      <c r="X41" s="15"/>
    </row>
    <row r="42" spans="1:25" s="15" customFormat="1" ht="13" x14ac:dyDescent="0.35">
      <c r="A42" s="450"/>
      <c r="B42" s="450"/>
      <c r="C42" s="450"/>
      <c r="D42" s="450"/>
      <c r="E42" s="451"/>
      <c r="F42" s="451"/>
      <c r="G42" s="405"/>
      <c r="H42" s="406"/>
      <c r="I42" s="407"/>
      <c r="J42" s="408"/>
      <c r="K42" s="406"/>
      <c r="L42" s="405"/>
      <c r="M42" s="409"/>
      <c r="N42" s="205" t="s">
        <v>166</v>
      </c>
      <c r="O42" s="205" t="s">
        <v>167</v>
      </c>
      <c r="P42" s="205" t="s">
        <v>168</v>
      </c>
      <c r="Q42" s="193" t="s">
        <v>169</v>
      </c>
      <c r="R42" s="193" t="s">
        <v>167</v>
      </c>
      <c r="S42" s="245" t="s">
        <v>168</v>
      </c>
      <c r="X42" s="18"/>
    </row>
    <row r="43" spans="1:25" s="18" customFormat="1" ht="26.25" customHeight="1" x14ac:dyDescent="0.35">
      <c r="A43" s="478"/>
      <c r="B43" s="478"/>
      <c r="C43" s="478"/>
      <c r="D43" s="478"/>
      <c r="E43" s="194"/>
      <c r="F43" s="194"/>
      <c r="G43" s="195"/>
      <c r="H43" s="69">
        <f>E43*F43</f>
        <v>0</v>
      </c>
      <c r="I43" s="196"/>
      <c r="J43" s="69">
        <f>SUM(H43:I43)</f>
        <v>0</v>
      </c>
      <c r="K43" s="196"/>
      <c r="L43" s="197" t="s">
        <v>12</v>
      </c>
      <c r="M43" s="69"/>
      <c r="N43" s="248"/>
      <c r="O43" s="248"/>
      <c r="P43" s="248"/>
      <c r="Q43" s="249"/>
      <c r="R43" s="249"/>
      <c r="S43" s="249"/>
    </row>
    <row r="44" spans="1:25" s="18" customFormat="1" ht="26.25" customHeight="1" x14ac:dyDescent="0.35">
      <c r="A44" s="478"/>
      <c r="B44" s="478"/>
      <c r="C44" s="478"/>
      <c r="D44" s="478"/>
      <c r="E44" s="194"/>
      <c r="F44" s="194"/>
      <c r="G44" s="195"/>
      <c r="H44" s="69">
        <f>E44*F44</f>
        <v>0</v>
      </c>
      <c r="I44" s="196"/>
      <c r="J44" s="69">
        <f t="shared" ref="J44:J46" si="6">SUM(H44:I44)</f>
        <v>0</v>
      </c>
      <c r="K44" s="196"/>
      <c r="L44" s="197" t="s">
        <v>12</v>
      </c>
      <c r="M44" s="69"/>
      <c r="N44" s="248"/>
      <c r="O44" s="248"/>
      <c r="P44" s="248"/>
      <c r="Q44" s="249"/>
      <c r="R44" s="249"/>
      <c r="S44" s="249"/>
    </row>
    <row r="45" spans="1:25" s="18" customFormat="1" ht="26.25" customHeight="1" x14ac:dyDescent="0.35">
      <c r="A45" s="478"/>
      <c r="B45" s="478"/>
      <c r="C45" s="478"/>
      <c r="D45" s="478"/>
      <c r="E45" s="194"/>
      <c r="F45" s="194"/>
      <c r="G45" s="195"/>
      <c r="H45" s="69">
        <f>E45*F45</f>
        <v>0</v>
      </c>
      <c r="I45" s="196"/>
      <c r="J45" s="69">
        <f t="shared" si="6"/>
        <v>0</v>
      </c>
      <c r="K45" s="196"/>
      <c r="L45" s="197" t="s">
        <v>12</v>
      </c>
      <c r="M45" s="69"/>
      <c r="N45" s="248"/>
      <c r="O45" s="248"/>
      <c r="P45" s="248"/>
      <c r="Q45" s="249"/>
      <c r="R45" s="249"/>
      <c r="S45" s="249"/>
    </row>
    <row r="46" spans="1:25" s="18" customFormat="1" ht="26.25" customHeight="1" x14ac:dyDescent="0.35">
      <c r="A46" s="478"/>
      <c r="B46" s="478"/>
      <c r="C46" s="478"/>
      <c r="D46" s="478"/>
      <c r="E46" s="194"/>
      <c r="F46" s="194"/>
      <c r="G46" s="195"/>
      <c r="H46" s="69">
        <f>E46*F46</f>
        <v>0</v>
      </c>
      <c r="I46" s="196"/>
      <c r="J46" s="69">
        <f t="shared" si="6"/>
        <v>0</v>
      </c>
      <c r="K46" s="196"/>
      <c r="L46" s="197" t="s">
        <v>12</v>
      </c>
      <c r="M46" s="69"/>
      <c r="N46" s="248"/>
      <c r="O46" s="248"/>
      <c r="P46" s="248"/>
      <c r="Q46" s="249"/>
      <c r="R46" s="249"/>
      <c r="S46" s="249"/>
    </row>
    <row r="47" spans="1:25" s="4" customFormat="1" ht="26.25" customHeight="1" x14ac:dyDescent="0.35">
      <c r="A47" s="430" t="s">
        <v>1</v>
      </c>
      <c r="B47" s="431"/>
      <c r="C47" s="431"/>
      <c r="D47" s="432"/>
      <c r="E47" s="202"/>
      <c r="F47" s="198"/>
      <c r="G47" s="199"/>
      <c r="H47" s="260">
        <f>SUM(H43:H46)</f>
        <v>0</v>
      </c>
      <c r="I47" s="260">
        <f>SUM(I43:I46)</f>
        <v>0</v>
      </c>
      <c r="J47" s="260">
        <f>SUM(J43:J46)</f>
        <v>0</v>
      </c>
      <c r="K47" s="39">
        <f>SUM(K43:K46)</f>
        <v>0</v>
      </c>
      <c r="L47" s="203"/>
      <c r="M47" s="260">
        <f>SUM(M43:M46)</f>
        <v>0</v>
      </c>
      <c r="N47" s="33"/>
      <c r="O47" s="33"/>
      <c r="P47" s="33"/>
      <c r="X47" s="1"/>
    </row>
    <row r="48" spans="1:25" s="1" customFormat="1" ht="14" x14ac:dyDescent="0.35">
      <c r="A48" s="23"/>
      <c r="B48" s="24"/>
      <c r="C48" s="24"/>
      <c r="D48" s="24"/>
      <c r="E48" s="24"/>
      <c r="F48" s="24"/>
      <c r="G48" s="24"/>
      <c r="H48" s="25"/>
      <c r="I48" s="24"/>
      <c r="J48" s="24"/>
      <c r="K48" s="12"/>
      <c r="L48" s="5"/>
      <c r="N48" s="62"/>
      <c r="O48" s="34"/>
      <c r="P48" s="34"/>
      <c r="Q48" s="34"/>
      <c r="Y48" s="3"/>
    </row>
    <row r="49" spans="1:25" ht="26.25" customHeight="1" x14ac:dyDescent="0.35">
      <c r="A49" s="396" t="s">
        <v>7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X49" s="15"/>
    </row>
    <row r="50" spans="1:25" ht="14" x14ac:dyDescent="0.35">
      <c r="A50" s="404" t="s">
        <v>19</v>
      </c>
      <c r="B50" s="404"/>
      <c r="C50" s="404"/>
      <c r="D50" s="404"/>
      <c r="E50" s="404"/>
      <c r="F50" s="404"/>
      <c r="G50" s="405" t="s">
        <v>20</v>
      </c>
      <c r="H50" s="406" t="s">
        <v>25</v>
      </c>
      <c r="I50" s="407" t="s">
        <v>26</v>
      </c>
      <c r="J50" s="408" t="s">
        <v>27</v>
      </c>
      <c r="K50" s="406" t="s">
        <v>31</v>
      </c>
      <c r="L50" s="405" t="s">
        <v>14</v>
      </c>
      <c r="M50" s="409" t="s">
        <v>40</v>
      </c>
      <c r="N50" s="393" t="s">
        <v>164</v>
      </c>
      <c r="O50" s="394"/>
      <c r="P50" s="395"/>
      <c r="Q50" s="393" t="s">
        <v>165</v>
      </c>
      <c r="R50" s="394"/>
      <c r="S50" s="395"/>
      <c r="X50" s="15"/>
    </row>
    <row r="51" spans="1:25" s="15" customFormat="1" ht="13" x14ac:dyDescent="0.35">
      <c r="A51" s="404"/>
      <c r="B51" s="404"/>
      <c r="C51" s="404"/>
      <c r="D51" s="404"/>
      <c r="E51" s="404"/>
      <c r="F51" s="404"/>
      <c r="G51" s="405"/>
      <c r="H51" s="406"/>
      <c r="I51" s="407"/>
      <c r="J51" s="408"/>
      <c r="K51" s="406"/>
      <c r="L51" s="405"/>
      <c r="M51" s="409"/>
      <c r="N51" s="205" t="s">
        <v>166</v>
      </c>
      <c r="O51" s="205" t="s">
        <v>167</v>
      </c>
      <c r="P51" s="205" t="s">
        <v>168</v>
      </c>
      <c r="Q51" s="193" t="s">
        <v>169</v>
      </c>
      <c r="R51" s="193" t="s">
        <v>167</v>
      </c>
      <c r="S51" s="245" t="s">
        <v>168</v>
      </c>
      <c r="X51" s="16"/>
    </row>
    <row r="52" spans="1:25" s="16" customFormat="1" ht="26.25" customHeight="1" x14ac:dyDescent="0.35">
      <c r="A52" s="483"/>
      <c r="B52" s="484"/>
      <c r="C52" s="484"/>
      <c r="D52" s="484"/>
      <c r="E52" s="484"/>
      <c r="F52" s="485"/>
      <c r="G52" s="195"/>
      <c r="H52" s="196"/>
      <c r="I52" s="196"/>
      <c r="J52" s="69">
        <f>SUM(H52:I52)</f>
        <v>0</v>
      </c>
      <c r="K52" s="196"/>
      <c r="L52" s="197" t="s">
        <v>12</v>
      </c>
      <c r="M52" s="69"/>
      <c r="N52" s="248"/>
      <c r="O52" s="248"/>
      <c r="P52" s="248"/>
      <c r="Q52" s="249"/>
      <c r="R52" s="249"/>
      <c r="S52" s="249"/>
    </row>
    <row r="53" spans="1:25" s="16" customFormat="1" ht="26.25" customHeight="1" x14ac:dyDescent="0.35">
      <c r="A53" s="483"/>
      <c r="B53" s="484"/>
      <c r="C53" s="484"/>
      <c r="D53" s="484"/>
      <c r="E53" s="484"/>
      <c r="F53" s="485"/>
      <c r="G53" s="195"/>
      <c r="H53" s="196"/>
      <c r="I53" s="196"/>
      <c r="J53" s="69">
        <f t="shared" ref="J53:J54" si="7">SUM(H53:I53)</f>
        <v>0</v>
      </c>
      <c r="K53" s="196"/>
      <c r="L53" s="197" t="s">
        <v>12</v>
      </c>
      <c r="M53" s="69"/>
      <c r="N53" s="248"/>
      <c r="O53" s="248"/>
      <c r="P53" s="248"/>
      <c r="Q53" s="249"/>
      <c r="R53" s="249"/>
      <c r="S53" s="249"/>
    </row>
    <row r="54" spans="1:25" s="16" customFormat="1" ht="26.25" customHeight="1" x14ac:dyDescent="0.35">
      <c r="A54" s="483"/>
      <c r="B54" s="484"/>
      <c r="C54" s="484"/>
      <c r="D54" s="484"/>
      <c r="E54" s="484"/>
      <c r="F54" s="485"/>
      <c r="G54" s="195"/>
      <c r="H54" s="196"/>
      <c r="I54" s="196"/>
      <c r="J54" s="69">
        <f t="shared" si="7"/>
        <v>0</v>
      </c>
      <c r="K54" s="196"/>
      <c r="L54" s="197" t="s">
        <v>12</v>
      </c>
      <c r="M54" s="69"/>
      <c r="N54" s="248"/>
      <c r="O54" s="248"/>
      <c r="P54" s="248"/>
      <c r="Q54" s="249"/>
      <c r="R54" s="249"/>
      <c r="S54" s="249"/>
    </row>
    <row r="55" spans="1:25" s="4" customFormat="1" ht="26.25" customHeight="1" x14ac:dyDescent="0.35">
      <c r="A55" s="430" t="s">
        <v>1</v>
      </c>
      <c r="B55" s="431"/>
      <c r="C55" s="431"/>
      <c r="D55" s="431"/>
      <c r="E55" s="431"/>
      <c r="F55" s="432"/>
      <c r="G55" s="199"/>
      <c r="H55" s="260">
        <f>SUM(H52:H54)</f>
        <v>0</v>
      </c>
      <c r="I55" s="260">
        <f>SUM(I52:I54)</f>
        <v>0</v>
      </c>
      <c r="J55" s="260">
        <f>SUM(J52:J54)</f>
        <v>0</v>
      </c>
      <c r="K55" s="260">
        <f>SUM(K52:K54)</f>
        <v>0</v>
      </c>
      <c r="L55" s="204"/>
      <c r="M55" s="260">
        <f>SUM(M52:M54)</f>
        <v>0</v>
      </c>
      <c r="N55" s="33"/>
      <c r="O55" s="33"/>
      <c r="P55" s="33"/>
      <c r="X55" s="1"/>
    </row>
    <row r="56" spans="1:25" s="1" customFormat="1" ht="14" x14ac:dyDescent="0.35">
      <c r="A56" s="23"/>
      <c r="B56" s="24"/>
      <c r="C56" s="24"/>
      <c r="D56" s="24"/>
      <c r="E56" s="24"/>
      <c r="F56" s="24"/>
      <c r="G56" s="24"/>
      <c r="H56" s="25"/>
      <c r="I56" s="24"/>
      <c r="J56" s="24"/>
      <c r="K56" s="12"/>
      <c r="L56" s="5"/>
      <c r="N56" s="62"/>
      <c r="O56" s="34"/>
      <c r="P56" s="34"/>
      <c r="Q56" s="34"/>
      <c r="Y56" s="3"/>
    </row>
    <row r="57" spans="1:25" ht="26.25" customHeight="1" x14ac:dyDescent="0.35">
      <c r="A57" s="396" t="s">
        <v>6</v>
      </c>
      <c r="B57" s="397"/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X57" s="15"/>
    </row>
    <row r="58" spans="1:25" ht="14" x14ac:dyDescent="0.35">
      <c r="A58" s="404" t="s">
        <v>19</v>
      </c>
      <c r="B58" s="404"/>
      <c r="C58" s="404"/>
      <c r="D58" s="404"/>
      <c r="E58" s="404"/>
      <c r="F58" s="404"/>
      <c r="G58" s="405" t="s">
        <v>20</v>
      </c>
      <c r="H58" s="406" t="s">
        <v>25</v>
      </c>
      <c r="I58" s="407" t="s">
        <v>26</v>
      </c>
      <c r="J58" s="408" t="s">
        <v>27</v>
      </c>
      <c r="K58" s="406" t="s">
        <v>31</v>
      </c>
      <c r="L58" s="405" t="s">
        <v>14</v>
      </c>
      <c r="M58" s="409" t="s">
        <v>40</v>
      </c>
      <c r="N58" s="393" t="s">
        <v>164</v>
      </c>
      <c r="O58" s="394"/>
      <c r="P58" s="395"/>
      <c r="Q58" s="393" t="s">
        <v>165</v>
      </c>
      <c r="R58" s="394"/>
      <c r="S58" s="395"/>
      <c r="X58" s="15"/>
    </row>
    <row r="59" spans="1:25" s="15" customFormat="1" ht="13" x14ac:dyDescent="0.35">
      <c r="A59" s="404"/>
      <c r="B59" s="404"/>
      <c r="C59" s="404"/>
      <c r="D59" s="404"/>
      <c r="E59" s="404"/>
      <c r="F59" s="404"/>
      <c r="G59" s="405"/>
      <c r="H59" s="406"/>
      <c r="I59" s="407"/>
      <c r="J59" s="408"/>
      <c r="K59" s="406"/>
      <c r="L59" s="405"/>
      <c r="M59" s="409"/>
      <c r="N59" s="205" t="s">
        <v>166</v>
      </c>
      <c r="O59" s="205" t="s">
        <v>167</v>
      </c>
      <c r="P59" s="205" t="s">
        <v>168</v>
      </c>
      <c r="Q59" s="193" t="s">
        <v>169</v>
      </c>
      <c r="R59" s="193" t="s">
        <v>167</v>
      </c>
      <c r="S59" s="245" t="s">
        <v>168</v>
      </c>
      <c r="X59" s="16"/>
    </row>
    <row r="60" spans="1:25" s="16" customFormat="1" ht="26.25" customHeight="1" x14ac:dyDescent="0.35">
      <c r="A60" s="478"/>
      <c r="B60" s="478"/>
      <c r="C60" s="478"/>
      <c r="D60" s="478"/>
      <c r="E60" s="478"/>
      <c r="F60" s="478"/>
      <c r="G60" s="195"/>
      <c r="H60" s="196"/>
      <c r="I60" s="196"/>
      <c r="J60" s="69">
        <f>SUM(H60:I60)</f>
        <v>0</v>
      </c>
      <c r="K60" s="196"/>
      <c r="L60" s="197" t="s">
        <v>12</v>
      </c>
      <c r="M60" s="69"/>
      <c r="N60" s="248"/>
      <c r="O60" s="248"/>
      <c r="P60" s="248"/>
      <c r="Q60" s="249"/>
      <c r="R60" s="249"/>
      <c r="S60" s="249"/>
    </row>
    <row r="61" spans="1:25" s="16" customFormat="1" ht="26.25" customHeight="1" x14ac:dyDescent="0.35">
      <c r="A61" s="478"/>
      <c r="B61" s="478"/>
      <c r="C61" s="478"/>
      <c r="D61" s="478"/>
      <c r="E61" s="478"/>
      <c r="F61" s="478"/>
      <c r="G61" s="195"/>
      <c r="H61" s="196"/>
      <c r="I61" s="196"/>
      <c r="J61" s="69">
        <f t="shared" ref="J61:J63" si="8">SUM(H61:I61)</f>
        <v>0</v>
      </c>
      <c r="K61" s="196"/>
      <c r="L61" s="197" t="s">
        <v>12</v>
      </c>
      <c r="M61" s="69"/>
      <c r="N61" s="248"/>
      <c r="O61" s="248"/>
      <c r="P61" s="248"/>
      <c r="Q61" s="249"/>
      <c r="R61" s="249"/>
      <c r="S61" s="249"/>
    </row>
    <row r="62" spans="1:25" s="16" customFormat="1" ht="26.25" customHeight="1" x14ac:dyDescent="0.35">
      <c r="A62" s="483"/>
      <c r="B62" s="484"/>
      <c r="C62" s="484"/>
      <c r="D62" s="484"/>
      <c r="E62" s="484"/>
      <c r="F62" s="485"/>
      <c r="G62" s="195"/>
      <c r="H62" s="196"/>
      <c r="I62" s="196"/>
      <c r="J62" s="69">
        <f t="shared" si="8"/>
        <v>0</v>
      </c>
      <c r="K62" s="196"/>
      <c r="L62" s="197" t="s">
        <v>12</v>
      </c>
      <c r="M62" s="69"/>
      <c r="N62" s="248"/>
      <c r="O62" s="248"/>
      <c r="P62" s="248"/>
      <c r="Q62" s="249"/>
      <c r="R62" s="249"/>
      <c r="S62" s="249"/>
    </row>
    <row r="63" spans="1:25" s="16" customFormat="1" ht="26.25" customHeight="1" x14ac:dyDescent="0.35">
      <c r="A63" s="478"/>
      <c r="B63" s="478"/>
      <c r="C63" s="478"/>
      <c r="D63" s="478"/>
      <c r="E63" s="478"/>
      <c r="F63" s="478"/>
      <c r="G63" s="195"/>
      <c r="H63" s="196"/>
      <c r="I63" s="196"/>
      <c r="J63" s="69">
        <f t="shared" si="8"/>
        <v>0</v>
      </c>
      <c r="K63" s="196"/>
      <c r="L63" s="197" t="s">
        <v>12</v>
      </c>
      <c r="M63" s="69"/>
      <c r="N63" s="248"/>
      <c r="O63" s="248"/>
      <c r="P63" s="248"/>
      <c r="Q63" s="249"/>
      <c r="R63" s="249"/>
      <c r="S63" s="249"/>
    </row>
    <row r="64" spans="1:25" s="4" customFormat="1" ht="26.25" customHeight="1" x14ac:dyDescent="0.35">
      <c r="A64" s="430" t="s">
        <v>1</v>
      </c>
      <c r="B64" s="431"/>
      <c r="C64" s="431"/>
      <c r="D64" s="431"/>
      <c r="E64" s="431"/>
      <c r="F64" s="431"/>
      <c r="G64" s="432"/>
      <c r="H64" s="260">
        <f>SUM(H60:H63)</f>
        <v>0</v>
      </c>
      <c r="I64" s="260">
        <f>SUM(I60:I63)</f>
        <v>0</v>
      </c>
      <c r="J64" s="260">
        <f>SUM(J60:J63)</f>
        <v>0</v>
      </c>
      <c r="K64" s="260">
        <f>SUM(K60:K63)</f>
        <v>0</v>
      </c>
      <c r="L64" s="206"/>
      <c r="M64" s="260">
        <f>SUM(M60:M63)</f>
        <v>0</v>
      </c>
      <c r="N64" s="33"/>
      <c r="O64" s="33"/>
      <c r="P64" s="33"/>
      <c r="X64" s="5"/>
    </row>
    <row r="65" spans="1:25" s="5" customFormat="1" ht="14" x14ac:dyDescent="0.35">
      <c r="A65" s="23"/>
      <c r="B65" s="11"/>
      <c r="C65" s="11"/>
      <c r="D65" s="11"/>
      <c r="E65" s="11"/>
      <c r="F65" s="11"/>
      <c r="G65" s="11"/>
      <c r="H65" s="25"/>
      <c r="I65" s="11"/>
      <c r="J65" s="11"/>
      <c r="K65" s="12"/>
      <c r="N65" s="60"/>
      <c r="O65" s="34"/>
      <c r="P65" s="34"/>
      <c r="Q65" s="34"/>
      <c r="Y65" s="4"/>
    </row>
    <row r="66" spans="1:25" s="4" customFormat="1" ht="26.25" customHeight="1" x14ac:dyDescent="0.35">
      <c r="A66" s="396" t="s">
        <v>10</v>
      </c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X66" s="15"/>
    </row>
    <row r="67" spans="1:25" s="4" customFormat="1" ht="14" x14ac:dyDescent="0.35">
      <c r="A67" s="404" t="s">
        <v>19</v>
      </c>
      <c r="B67" s="404"/>
      <c r="C67" s="404"/>
      <c r="D67" s="404"/>
      <c r="E67" s="404"/>
      <c r="F67" s="404"/>
      <c r="G67" s="405" t="s">
        <v>20</v>
      </c>
      <c r="H67" s="406" t="s">
        <v>25</v>
      </c>
      <c r="I67" s="407" t="s">
        <v>26</v>
      </c>
      <c r="J67" s="408" t="s">
        <v>27</v>
      </c>
      <c r="K67" s="406" t="s">
        <v>31</v>
      </c>
      <c r="L67" s="405" t="s">
        <v>14</v>
      </c>
      <c r="M67" s="409" t="s">
        <v>40</v>
      </c>
      <c r="N67" s="393" t="s">
        <v>164</v>
      </c>
      <c r="O67" s="394"/>
      <c r="P67" s="395"/>
      <c r="Q67" s="393" t="s">
        <v>165</v>
      </c>
      <c r="R67" s="394"/>
      <c r="S67" s="395"/>
      <c r="X67" s="15"/>
    </row>
    <row r="68" spans="1:25" s="15" customFormat="1" ht="13" x14ac:dyDescent="0.35">
      <c r="A68" s="404"/>
      <c r="B68" s="404"/>
      <c r="C68" s="404"/>
      <c r="D68" s="404"/>
      <c r="E68" s="404"/>
      <c r="F68" s="404"/>
      <c r="G68" s="405"/>
      <c r="H68" s="406"/>
      <c r="I68" s="407"/>
      <c r="J68" s="408"/>
      <c r="K68" s="406"/>
      <c r="L68" s="405"/>
      <c r="M68" s="409"/>
      <c r="N68" s="205" t="s">
        <v>166</v>
      </c>
      <c r="O68" s="205" t="s">
        <v>167</v>
      </c>
      <c r="P68" s="205" t="s">
        <v>168</v>
      </c>
      <c r="Q68" s="193" t="s">
        <v>169</v>
      </c>
      <c r="R68" s="193" t="s">
        <v>167</v>
      </c>
      <c r="S68" s="245" t="s">
        <v>168</v>
      </c>
      <c r="X68" s="18"/>
    </row>
    <row r="69" spans="1:25" s="18" customFormat="1" ht="26.25" customHeight="1" x14ac:dyDescent="0.35">
      <c r="A69" s="479"/>
      <c r="B69" s="479"/>
      <c r="C69" s="479"/>
      <c r="D69" s="479"/>
      <c r="E69" s="479"/>
      <c r="F69" s="479"/>
      <c r="G69" s="195"/>
      <c r="H69" s="196"/>
      <c r="I69" s="196"/>
      <c r="J69" s="69">
        <f>SUM(H69:I69)</f>
        <v>0</v>
      </c>
      <c r="K69" s="196"/>
      <c r="L69" s="197" t="s">
        <v>12</v>
      </c>
      <c r="M69" s="69"/>
      <c r="N69" s="248"/>
      <c r="O69" s="248"/>
      <c r="P69" s="248"/>
      <c r="Q69" s="249"/>
      <c r="R69" s="249"/>
      <c r="S69" s="249"/>
    </row>
    <row r="70" spans="1:25" s="18" customFormat="1" ht="26.25" customHeight="1" x14ac:dyDescent="0.35">
      <c r="A70" s="479"/>
      <c r="B70" s="479"/>
      <c r="C70" s="479"/>
      <c r="D70" s="479"/>
      <c r="E70" s="479"/>
      <c r="F70" s="479"/>
      <c r="G70" s="195"/>
      <c r="H70" s="196"/>
      <c r="I70" s="196"/>
      <c r="J70" s="69">
        <f t="shared" ref="J70:J72" si="9">SUM(H70:I70)</f>
        <v>0</v>
      </c>
      <c r="K70" s="196"/>
      <c r="L70" s="197" t="s">
        <v>12</v>
      </c>
      <c r="M70" s="69"/>
      <c r="N70" s="248"/>
      <c r="O70" s="248"/>
      <c r="P70" s="248"/>
      <c r="Q70" s="249"/>
      <c r="R70" s="249"/>
      <c r="S70" s="249"/>
    </row>
    <row r="71" spans="1:25" s="18" customFormat="1" ht="26.25" customHeight="1" x14ac:dyDescent="0.35">
      <c r="A71" s="479"/>
      <c r="B71" s="479"/>
      <c r="C71" s="479"/>
      <c r="D71" s="479"/>
      <c r="E71" s="479"/>
      <c r="F71" s="479"/>
      <c r="G71" s="195"/>
      <c r="H71" s="196"/>
      <c r="I71" s="196"/>
      <c r="J71" s="69">
        <f t="shared" si="9"/>
        <v>0</v>
      </c>
      <c r="K71" s="196"/>
      <c r="L71" s="197" t="s">
        <v>12</v>
      </c>
      <c r="M71" s="69"/>
      <c r="N71" s="248"/>
      <c r="O71" s="248"/>
      <c r="P71" s="248"/>
      <c r="Q71" s="249"/>
      <c r="R71" s="249"/>
      <c r="S71" s="249"/>
    </row>
    <row r="72" spans="1:25" s="18" customFormat="1" ht="26.25" customHeight="1" x14ac:dyDescent="0.35">
      <c r="A72" s="479"/>
      <c r="B72" s="479"/>
      <c r="C72" s="479"/>
      <c r="D72" s="479"/>
      <c r="E72" s="479"/>
      <c r="F72" s="479"/>
      <c r="G72" s="195"/>
      <c r="H72" s="196"/>
      <c r="I72" s="196"/>
      <c r="J72" s="69">
        <f t="shared" si="9"/>
        <v>0</v>
      </c>
      <c r="K72" s="196"/>
      <c r="L72" s="197" t="s">
        <v>12</v>
      </c>
      <c r="M72" s="69"/>
      <c r="N72" s="248"/>
      <c r="O72" s="248"/>
      <c r="P72" s="248"/>
      <c r="Q72" s="249"/>
      <c r="R72" s="249"/>
      <c r="S72" s="249"/>
    </row>
    <row r="73" spans="1:25" s="4" customFormat="1" ht="26.25" customHeight="1" x14ac:dyDescent="0.35">
      <c r="A73" s="490" t="s">
        <v>1</v>
      </c>
      <c r="B73" s="491"/>
      <c r="C73" s="491"/>
      <c r="D73" s="491"/>
      <c r="E73" s="491"/>
      <c r="F73" s="491"/>
      <c r="G73" s="400"/>
      <c r="H73" s="71">
        <f>SUM(H69:H72)</f>
        <v>0</v>
      </c>
      <c r="I73" s="71">
        <f>SUM(I69:I72)</f>
        <v>0</v>
      </c>
      <c r="J73" s="71">
        <f>SUM(J69:J72)</f>
        <v>0</v>
      </c>
      <c r="K73" s="49">
        <f>SUM(K69:K72)</f>
        <v>0</v>
      </c>
      <c r="L73" s="50"/>
      <c r="M73" s="71">
        <f>SUM(M69:M72)</f>
        <v>0</v>
      </c>
      <c r="N73" s="33"/>
      <c r="O73" s="33"/>
      <c r="P73" s="33"/>
    </row>
    <row r="74" spans="1:25" s="4" customFormat="1" ht="26.25" customHeight="1" x14ac:dyDescent="0.3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25" s="4" customFormat="1" ht="14" x14ac:dyDescent="0.35">
      <c r="A75" s="23"/>
      <c r="B75" s="24"/>
      <c r="C75" s="24"/>
      <c r="D75" s="24"/>
      <c r="E75" s="24"/>
      <c r="F75" s="24"/>
      <c r="G75" s="24"/>
      <c r="H75" s="25"/>
      <c r="I75" s="17"/>
      <c r="J75" s="17"/>
      <c r="K75" s="13"/>
      <c r="L75" s="5"/>
      <c r="N75" s="61"/>
      <c r="O75" s="33"/>
      <c r="P75" s="33"/>
      <c r="Q75" s="33"/>
      <c r="Y75" s="3"/>
    </row>
    <row r="76" spans="1:25" ht="26.25" customHeight="1" x14ac:dyDescent="0.35">
      <c r="A76" s="396" t="s">
        <v>11</v>
      </c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X76" s="15"/>
    </row>
    <row r="77" spans="1:25" ht="14" x14ac:dyDescent="0.35">
      <c r="A77" s="404" t="s">
        <v>19</v>
      </c>
      <c r="B77" s="404"/>
      <c r="C77" s="404"/>
      <c r="D77" s="404"/>
      <c r="E77" s="404"/>
      <c r="F77" s="404"/>
      <c r="G77" s="405" t="s">
        <v>20</v>
      </c>
      <c r="H77" s="406" t="s">
        <v>25</v>
      </c>
      <c r="I77" s="407" t="s">
        <v>26</v>
      </c>
      <c r="J77" s="408" t="s">
        <v>27</v>
      </c>
      <c r="K77" s="406" t="s">
        <v>31</v>
      </c>
      <c r="L77" s="405" t="s">
        <v>14</v>
      </c>
      <c r="M77" s="409" t="s">
        <v>40</v>
      </c>
      <c r="N77" s="393" t="s">
        <v>164</v>
      </c>
      <c r="O77" s="394"/>
      <c r="P77" s="395"/>
      <c r="Q77" s="393" t="s">
        <v>165</v>
      </c>
      <c r="R77" s="394"/>
      <c r="S77" s="395"/>
      <c r="X77" s="15"/>
    </row>
    <row r="78" spans="1:25" s="15" customFormat="1" ht="13" x14ac:dyDescent="0.35">
      <c r="A78" s="404"/>
      <c r="B78" s="404"/>
      <c r="C78" s="404"/>
      <c r="D78" s="404"/>
      <c r="E78" s="404"/>
      <c r="F78" s="404"/>
      <c r="G78" s="405"/>
      <c r="H78" s="406"/>
      <c r="I78" s="407"/>
      <c r="J78" s="408"/>
      <c r="K78" s="406"/>
      <c r="L78" s="405"/>
      <c r="M78" s="409"/>
      <c r="N78" s="205" t="s">
        <v>166</v>
      </c>
      <c r="O78" s="205" t="s">
        <v>167</v>
      </c>
      <c r="P78" s="205" t="s">
        <v>168</v>
      </c>
      <c r="Q78" s="193" t="s">
        <v>169</v>
      </c>
      <c r="R78" s="193" t="s">
        <v>167</v>
      </c>
      <c r="S78" s="245" t="s">
        <v>168</v>
      </c>
      <c r="X78" s="18"/>
    </row>
    <row r="79" spans="1:25" s="18" customFormat="1" ht="26.25" customHeight="1" x14ac:dyDescent="0.35">
      <c r="A79" s="479"/>
      <c r="B79" s="479"/>
      <c r="C79" s="479"/>
      <c r="D79" s="479"/>
      <c r="E79" s="479"/>
      <c r="F79" s="479"/>
      <c r="G79" s="195"/>
      <c r="H79" s="196"/>
      <c r="I79" s="196"/>
      <c r="J79" s="69">
        <f>SUM(H79:I79)</f>
        <v>0</v>
      </c>
      <c r="K79" s="196"/>
      <c r="L79" s="197" t="s">
        <v>12</v>
      </c>
      <c r="M79" s="69"/>
      <c r="N79" s="248"/>
      <c r="O79" s="248"/>
      <c r="P79" s="248"/>
      <c r="Q79" s="249"/>
      <c r="R79" s="249"/>
      <c r="S79" s="249"/>
    </row>
    <row r="80" spans="1:25" s="18" customFormat="1" ht="26.25" customHeight="1" x14ac:dyDescent="0.35">
      <c r="A80" s="479"/>
      <c r="B80" s="479"/>
      <c r="C80" s="479"/>
      <c r="D80" s="479"/>
      <c r="E80" s="479"/>
      <c r="F80" s="479"/>
      <c r="G80" s="195"/>
      <c r="H80" s="196"/>
      <c r="I80" s="196"/>
      <c r="J80" s="69">
        <f t="shared" ref="J80:J82" si="10">SUM(H80:I80)</f>
        <v>0</v>
      </c>
      <c r="K80" s="196"/>
      <c r="L80" s="197" t="s">
        <v>12</v>
      </c>
      <c r="M80" s="69"/>
      <c r="N80" s="248"/>
      <c r="O80" s="248"/>
      <c r="P80" s="248"/>
      <c r="Q80" s="249"/>
      <c r="R80" s="249"/>
      <c r="S80" s="249"/>
    </row>
    <row r="81" spans="1:25" s="18" customFormat="1" ht="26.25" customHeight="1" x14ac:dyDescent="0.35">
      <c r="A81" s="479"/>
      <c r="B81" s="479"/>
      <c r="C81" s="479"/>
      <c r="D81" s="479"/>
      <c r="E81" s="479"/>
      <c r="F81" s="479"/>
      <c r="G81" s="195"/>
      <c r="H81" s="196"/>
      <c r="I81" s="196"/>
      <c r="J81" s="69">
        <f t="shared" si="10"/>
        <v>0</v>
      </c>
      <c r="K81" s="196"/>
      <c r="L81" s="197" t="s">
        <v>12</v>
      </c>
      <c r="M81" s="69"/>
      <c r="N81" s="248"/>
      <c r="O81" s="248"/>
      <c r="P81" s="248"/>
      <c r="Q81" s="249"/>
      <c r="R81" s="249"/>
      <c r="S81" s="249"/>
    </row>
    <row r="82" spans="1:25" s="18" customFormat="1" ht="26.25" customHeight="1" x14ac:dyDescent="0.35">
      <c r="A82" s="479"/>
      <c r="B82" s="479"/>
      <c r="C82" s="479"/>
      <c r="D82" s="479"/>
      <c r="E82" s="479"/>
      <c r="F82" s="479"/>
      <c r="G82" s="195"/>
      <c r="H82" s="196"/>
      <c r="I82" s="196"/>
      <c r="J82" s="69">
        <f t="shared" si="10"/>
        <v>0</v>
      </c>
      <c r="K82" s="196"/>
      <c r="L82" s="197" t="s">
        <v>12</v>
      </c>
      <c r="M82" s="69"/>
      <c r="N82" s="248"/>
      <c r="O82" s="248"/>
      <c r="P82" s="248"/>
      <c r="Q82" s="249"/>
      <c r="R82" s="249"/>
      <c r="S82" s="249"/>
    </row>
    <row r="83" spans="1:25" s="4" customFormat="1" ht="26.25" customHeight="1" x14ac:dyDescent="0.35">
      <c r="A83" s="430" t="s">
        <v>1</v>
      </c>
      <c r="B83" s="431"/>
      <c r="C83" s="431"/>
      <c r="D83" s="431"/>
      <c r="E83" s="431"/>
      <c r="F83" s="431"/>
      <c r="G83" s="432"/>
      <c r="H83" s="260">
        <f>SUM(H79:H82)</f>
        <v>0</v>
      </c>
      <c r="I83" s="260">
        <f>SUM(I79:I82)</f>
        <v>0</v>
      </c>
      <c r="J83" s="260">
        <f>SUM(J79:J82)</f>
        <v>0</v>
      </c>
      <c r="K83" s="39">
        <f>SUM(K79:K82)</f>
        <v>0</v>
      </c>
      <c r="L83" s="207"/>
      <c r="M83" s="260">
        <f>SUM(M79:M82)</f>
        <v>0</v>
      </c>
      <c r="N83" s="33"/>
      <c r="O83" s="33"/>
      <c r="P83" s="33"/>
      <c r="X83" s="26"/>
    </row>
    <row r="84" spans="1:25" ht="14" x14ac:dyDescent="0.35">
      <c r="A84" s="19"/>
      <c r="B84" s="19"/>
      <c r="C84" s="19"/>
      <c r="D84" s="19"/>
      <c r="E84" s="19"/>
      <c r="F84" s="19"/>
      <c r="G84" s="30"/>
      <c r="H84" s="22"/>
      <c r="I84" s="20"/>
      <c r="J84" s="20"/>
      <c r="K84" s="13"/>
      <c r="L84" s="5"/>
      <c r="M84" s="26"/>
      <c r="N84" s="63"/>
      <c r="Y84" s="15"/>
    </row>
    <row r="85" spans="1:25" s="15" customFormat="1" ht="26.25" customHeight="1" x14ac:dyDescent="0.35">
      <c r="A85" s="396" t="s">
        <v>5</v>
      </c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X85" s="16"/>
    </row>
    <row r="86" spans="1:25" s="15" customFormat="1" ht="13" x14ac:dyDescent="0.35">
      <c r="A86" s="404" t="s">
        <v>19</v>
      </c>
      <c r="B86" s="404"/>
      <c r="C86" s="404"/>
      <c r="D86" s="404"/>
      <c r="E86" s="404"/>
      <c r="F86" s="404"/>
      <c r="G86" s="405" t="s">
        <v>20</v>
      </c>
      <c r="H86" s="406" t="s">
        <v>25</v>
      </c>
      <c r="I86" s="407" t="s">
        <v>26</v>
      </c>
      <c r="J86" s="408" t="s">
        <v>27</v>
      </c>
      <c r="K86" s="406" t="s">
        <v>31</v>
      </c>
      <c r="L86" s="405" t="s">
        <v>14</v>
      </c>
      <c r="M86" s="409" t="s">
        <v>40</v>
      </c>
      <c r="N86" s="393" t="s">
        <v>164</v>
      </c>
      <c r="O86" s="394"/>
      <c r="P86" s="395"/>
      <c r="Q86" s="393" t="s">
        <v>165</v>
      </c>
      <c r="R86" s="394"/>
      <c r="S86" s="395"/>
      <c r="X86" s="16"/>
    </row>
    <row r="87" spans="1:25" s="16" customFormat="1" ht="11.5" x14ac:dyDescent="0.35">
      <c r="A87" s="404"/>
      <c r="B87" s="404"/>
      <c r="C87" s="404"/>
      <c r="D87" s="404"/>
      <c r="E87" s="404"/>
      <c r="F87" s="404"/>
      <c r="G87" s="405"/>
      <c r="H87" s="406"/>
      <c r="I87" s="407"/>
      <c r="J87" s="408"/>
      <c r="K87" s="406"/>
      <c r="L87" s="405"/>
      <c r="M87" s="409"/>
      <c r="N87" s="205" t="s">
        <v>166</v>
      </c>
      <c r="O87" s="205" t="s">
        <v>167</v>
      </c>
      <c r="P87" s="205" t="s">
        <v>168</v>
      </c>
      <c r="Q87" s="193" t="s">
        <v>169</v>
      </c>
      <c r="R87" s="193" t="s">
        <v>167</v>
      </c>
      <c r="S87" s="245" t="s">
        <v>168</v>
      </c>
    </row>
    <row r="88" spans="1:25" s="16" customFormat="1" ht="26.25" customHeight="1" x14ac:dyDescent="0.35">
      <c r="A88" s="479"/>
      <c r="B88" s="479"/>
      <c r="C88" s="479"/>
      <c r="D88" s="479"/>
      <c r="E88" s="479"/>
      <c r="F88" s="479"/>
      <c r="G88" s="195"/>
      <c r="H88" s="196"/>
      <c r="I88" s="196"/>
      <c r="J88" s="69">
        <f>SUM(H88:I88)</f>
        <v>0</v>
      </c>
      <c r="K88" s="196"/>
      <c r="L88" s="197" t="s">
        <v>12</v>
      </c>
      <c r="M88" s="69"/>
      <c r="N88" s="248"/>
      <c r="O88" s="248"/>
      <c r="P88" s="248"/>
      <c r="Q88" s="249"/>
      <c r="R88" s="249"/>
      <c r="S88" s="249"/>
    </row>
    <row r="89" spans="1:25" s="16" customFormat="1" ht="26.25" customHeight="1" x14ac:dyDescent="0.35">
      <c r="A89" s="479"/>
      <c r="B89" s="479"/>
      <c r="C89" s="479"/>
      <c r="D89" s="479"/>
      <c r="E89" s="479"/>
      <c r="F89" s="479"/>
      <c r="G89" s="195"/>
      <c r="H89" s="196"/>
      <c r="I89" s="196"/>
      <c r="J89" s="69">
        <f t="shared" ref="J89:J91" si="11">SUM(H89:I89)</f>
        <v>0</v>
      </c>
      <c r="K89" s="196"/>
      <c r="L89" s="197" t="s">
        <v>12</v>
      </c>
      <c r="M89" s="69"/>
      <c r="N89" s="248"/>
      <c r="O89" s="248"/>
      <c r="P89" s="248"/>
      <c r="Q89" s="249"/>
      <c r="R89" s="249"/>
      <c r="S89" s="249"/>
    </row>
    <row r="90" spans="1:25" s="16" customFormat="1" ht="26.25" customHeight="1" x14ac:dyDescent="0.35">
      <c r="A90" s="479"/>
      <c r="B90" s="479"/>
      <c r="C90" s="479"/>
      <c r="D90" s="479"/>
      <c r="E90" s="479"/>
      <c r="F90" s="479"/>
      <c r="G90" s="195"/>
      <c r="H90" s="196"/>
      <c r="I90" s="196"/>
      <c r="J90" s="69">
        <f t="shared" si="11"/>
        <v>0</v>
      </c>
      <c r="K90" s="196"/>
      <c r="L90" s="197" t="s">
        <v>12</v>
      </c>
      <c r="M90" s="69"/>
      <c r="N90" s="248"/>
      <c r="O90" s="248"/>
      <c r="P90" s="248"/>
      <c r="Q90" s="249"/>
      <c r="R90" s="249"/>
      <c r="S90" s="249"/>
    </row>
    <row r="91" spans="1:25" s="16" customFormat="1" ht="26.25" customHeight="1" x14ac:dyDescent="0.35">
      <c r="A91" s="479"/>
      <c r="B91" s="479"/>
      <c r="C91" s="479"/>
      <c r="D91" s="479"/>
      <c r="E91" s="479"/>
      <c r="F91" s="479"/>
      <c r="G91" s="195"/>
      <c r="H91" s="196"/>
      <c r="I91" s="196"/>
      <c r="J91" s="69">
        <f t="shared" si="11"/>
        <v>0</v>
      </c>
      <c r="K91" s="196"/>
      <c r="L91" s="197" t="s">
        <v>12</v>
      </c>
      <c r="M91" s="69"/>
      <c r="N91" s="248"/>
      <c r="O91" s="248"/>
      <c r="P91" s="248"/>
      <c r="Q91" s="249"/>
      <c r="R91" s="249"/>
      <c r="S91" s="249"/>
    </row>
    <row r="92" spans="1:25" s="1" customFormat="1" ht="26.25" customHeight="1" x14ac:dyDescent="0.35">
      <c r="A92" s="430" t="s">
        <v>1</v>
      </c>
      <c r="B92" s="431"/>
      <c r="C92" s="431"/>
      <c r="D92" s="431"/>
      <c r="E92" s="431"/>
      <c r="F92" s="431"/>
      <c r="G92" s="432"/>
      <c r="H92" s="39">
        <f t="shared" ref="H92:J92" si="12">SUM(H88:H91)</f>
        <v>0</v>
      </c>
      <c r="I92" s="39">
        <f t="shared" si="12"/>
        <v>0</v>
      </c>
      <c r="J92" s="39">
        <f t="shared" si="12"/>
        <v>0</v>
      </c>
      <c r="K92" s="39">
        <f>SUM(K88:K91)</f>
        <v>0</v>
      </c>
      <c r="L92" s="208"/>
      <c r="M92" s="260">
        <f>SUM(M88:M91)</f>
        <v>0</v>
      </c>
      <c r="N92" s="34"/>
      <c r="O92" s="34"/>
      <c r="P92" s="34"/>
      <c r="X92" s="3"/>
    </row>
    <row r="93" spans="1:25" ht="14" x14ac:dyDescent="0.35">
      <c r="A93" s="24"/>
      <c r="B93" s="24"/>
      <c r="C93" s="24"/>
      <c r="D93" s="24"/>
      <c r="E93" s="24"/>
      <c r="F93" s="24"/>
      <c r="G93" s="24"/>
      <c r="H93" s="24"/>
      <c r="I93" s="25"/>
      <c r="J93" s="25"/>
      <c r="K93" s="12"/>
      <c r="L93" s="5"/>
      <c r="M93" s="1"/>
      <c r="N93" s="62"/>
      <c r="Y93" s="15"/>
    </row>
    <row r="94" spans="1:25" s="15" customFormat="1" ht="26.25" customHeight="1" x14ac:dyDescent="0.35">
      <c r="A94" s="396" t="s">
        <v>34</v>
      </c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X94" s="16"/>
    </row>
    <row r="95" spans="1:25" s="15" customFormat="1" ht="13" x14ac:dyDescent="0.35">
      <c r="A95" s="404" t="s">
        <v>19</v>
      </c>
      <c r="B95" s="404"/>
      <c r="C95" s="404"/>
      <c r="D95" s="404"/>
      <c r="E95" s="404"/>
      <c r="F95" s="404"/>
      <c r="G95" s="405" t="s">
        <v>20</v>
      </c>
      <c r="H95" s="406" t="s">
        <v>25</v>
      </c>
      <c r="I95" s="407" t="s">
        <v>26</v>
      </c>
      <c r="J95" s="408" t="s">
        <v>27</v>
      </c>
      <c r="K95" s="406" t="s">
        <v>31</v>
      </c>
      <c r="L95" s="405" t="s">
        <v>14</v>
      </c>
      <c r="M95" s="409" t="s">
        <v>40</v>
      </c>
      <c r="N95" s="393" t="s">
        <v>164</v>
      </c>
      <c r="O95" s="394"/>
      <c r="P95" s="395"/>
      <c r="Q95" s="393" t="s">
        <v>165</v>
      </c>
      <c r="R95" s="394"/>
      <c r="S95" s="395"/>
      <c r="X95" s="16"/>
    </row>
    <row r="96" spans="1:25" s="16" customFormat="1" ht="11.5" x14ac:dyDescent="0.35">
      <c r="A96" s="404"/>
      <c r="B96" s="404"/>
      <c r="C96" s="404"/>
      <c r="D96" s="404"/>
      <c r="E96" s="404"/>
      <c r="F96" s="404"/>
      <c r="G96" s="405"/>
      <c r="H96" s="406"/>
      <c r="I96" s="407"/>
      <c r="J96" s="408"/>
      <c r="K96" s="406"/>
      <c r="L96" s="405"/>
      <c r="M96" s="409"/>
      <c r="N96" s="205" t="s">
        <v>166</v>
      </c>
      <c r="O96" s="205" t="s">
        <v>167</v>
      </c>
      <c r="P96" s="205" t="s">
        <v>168</v>
      </c>
      <c r="Q96" s="193" t="s">
        <v>169</v>
      </c>
      <c r="R96" s="193" t="s">
        <v>167</v>
      </c>
      <c r="S96" s="245" t="s">
        <v>168</v>
      </c>
    </row>
    <row r="97" spans="1:24" s="16" customFormat="1" ht="26.25" customHeight="1" x14ac:dyDescent="0.35">
      <c r="A97" s="492"/>
      <c r="B97" s="493"/>
      <c r="C97" s="493"/>
      <c r="D97" s="493"/>
      <c r="E97" s="493"/>
      <c r="F97" s="494"/>
      <c r="G97" s="195"/>
      <c r="H97" s="196"/>
      <c r="I97" s="196"/>
      <c r="J97" s="69">
        <f>SUM(H97:I97)</f>
        <v>0</v>
      </c>
      <c r="K97" s="196"/>
      <c r="L97" s="197" t="s">
        <v>12</v>
      </c>
      <c r="M97" s="69"/>
      <c r="N97" s="248"/>
      <c r="O97" s="248"/>
      <c r="P97" s="248"/>
      <c r="Q97" s="249"/>
      <c r="R97" s="249"/>
      <c r="S97" s="249"/>
    </row>
    <row r="98" spans="1:24" s="16" customFormat="1" ht="26.25" customHeight="1" x14ac:dyDescent="0.35">
      <c r="A98" s="492"/>
      <c r="B98" s="493"/>
      <c r="C98" s="493"/>
      <c r="D98" s="493"/>
      <c r="E98" s="493"/>
      <c r="F98" s="494"/>
      <c r="G98" s="195"/>
      <c r="H98" s="196"/>
      <c r="I98" s="196"/>
      <c r="J98" s="69">
        <f t="shared" ref="J98:J100" si="13">SUM(H98:I98)</f>
        <v>0</v>
      </c>
      <c r="K98" s="196"/>
      <c r="L98" s="197" t="s">
        <v>12</v>
      </c>
      <c r="M98" s="69"/>
      <c r="N98" s="248"/>
      <c r="O98" s="248"/>
      <c r="P98" s="248"/>
      <c r="Q98" s="249"/>
      <c r="R98" s="249"/>
      <c r="S98" s="249"/>
    </row>
    <row r="99" spans="1:24" s="16" customFormat="1" ht="26.25" customHeight="1" x14ac:dyDescent="0.35">
      <c r="A99" s="492"/>
      <c r="B99" s="493"/>
      <c r="C99" s="493"/>
      <c r="D99" s="493"/>
      <c r="E99" s="493"/>
      <c r="F99" s="494"/>
      <c r="G99" s="195"/>
      <c r="H99" s="196"/>
      <c r="I99" s="196"/>
      <c r="J99" s="69">
        <f t="shared" si="13"/>
        <v>0</v>
      </c>
      <c r="K99" s="196"/>
      <c r="L99" s="197" t="s">
        <v>12</v>
      </c>
      <c r="M99" s="69"/>
      <c r="N99" s="248"/>
      <c r="O99" s="248"/>
      <c r="P99" s="248"/>
      <c r="Q99" s="249"/>
      <c r="R99" s="249"/>
      <c r="S99" s="249"/>
    </row>
    <row r="100" spans="1:24" s="16" customFormat="1" ht="26.25" customHeight="1" x14ac:dyDescent="0.35">
      <c r="A100" s="492"/>
      <c r="B100" s="493"/>
      <c r="C100" s="493"/>
      <c r="D100" s="493"/>
      <c r="E100" s="493"/>
      <c r="F100" s="494"/>
      <c r="G100" s="195"/>
      <c r="H100" s="196"/>
      <c r="I100" s="196"/>
      <c r="J100" s="69">
        <f t="shared" si="13"/>
        <v>0</v>
      </c>
      <c r="K100" s="196"/>
      <c r="L100" s="197" t="s">
        <v>12</v>
      </c>
      <c r="M100" s="69"/>
      <c r="N100" s="248"/>
      <c r="O100" s="248"/>
      <c r="P100" s="248"/>
      <c r="Q100" s="249"/>
      <c r="R100" s="249"/>
      <c r="S100" s="249"/>
    </row>
    <row r="101" spans="1:24" s="4" customFormat="1" ht="26.25" customHeight="1" x14ac:dyDescent="0.35">
      <c r="A101" s="430" t="s">
        <v>1</v>
      </c>
      <c r="B101" s="431"/>
      <c r="C101" s="431"/>
      <c r="D101" s="431"/>
      <c r="E101" s="431"/>
      <c r="F101" s="431"/>
      <c r="G101" s="432"/>
      <c r="H101" s="260">
        <f>SUM(H97:H100)</f>
        <v>0</v>
      </c>
      <c r="I101" s="260">
        <f>SUM(I97:I100)</f>
        <v>0</v>
      </c>
      <c r="J101" s="260">
        <f>SUM(J97:J100)</f>
        <v>0</v>
      </c>
      <c r="K101" s="39">
        <f>SUM(K97:K100)</f>
        <v>0</v>
      </c>
      <c r="L101" s="209"/>
      <c r="M101" s="260">
        <f>SUM(M97:M100)</f>
        <v>0</v>
      </c>
      <c r="N101" s="33"/>
      <c r="O101" s="40"/>
      <c r="P101" s="40"/>
      <c r="X101" s="1"/>
    </row>
    <row r="102" spans="1:24" s="4" customFormat="1" ht="26.25" customHeight="1" x14ac:dyDescent="0.35">
      <c r="A102" s="24"/>
      <c r="B102" s="24"/>
      <c r="C102" s="24"/>
      <c r="D102" s="24"/>
      <c r="E102" s="486" t="s">
        <v>125</v>
      </c>
      <c r="F102" s="486"/>
      <c r="G102" s="486"/>
      <c r="H102" s="210">
        <f>H38+H47+H55+H64+H73+H83+H92+H101</f>
        <v>0</v>
      </c>
      <c r="I102" s="210">
        <f t="shared" ref="I102:K102" si="14">I38+I47+I55+I64+I73+I83+I92+I101</f>
        <v>0</v>
      </c>
      <c r="J102" s="210">
        <f t="shared" si="14"/>
        <v>0</v>
      </c>
      <c r="K102" s="210">
        <f t="shared" si="14"/>
        <v>4</v>
      </c>
      <c r="L102" s="209"/>
      <c r="M102" s="210">
        <f>M38+M47+M55+M64+M73+M83+M92+M101</f>
        <v>6</v>
      </c>
      <c r="N102" s="33"/>
      <c r="O102" s="40"/>
      <c r="P102" s="40"/>
      <c r="X102" s="1"/>
    </row>
    <row r="103" spans="1:24" s="1" customFormat="1" ht="26.25" customHeight="1" x14ac:dyDescent="0.35">
      <c r="A103" s="4"/>
      <c r="B103" s="4"/>
      <c r="C103" s="4"/>
      <c r="D103" s="4"/>
      <c r="E103" s="486" t="s">
        <v>71</v>
      </c>
      <c r="F103" s="486"/>
      <c r="G103" s="486"/>
      <c r="H103" s="210">
        <f>(H38+H47)*0.15</f>
        <v>0</v>
      </c>
      <c r="I103" s="210">
        <f>(I38+I47)*0.15</f>
        <v>0</v>
      </c>
      <c r="J103" s="210">
        <f>(J38+J47)*0.15</f>
        <v>0</v>
      </c>
      <c r="K103" s="210">
        <f>(K38+K47)*0.15</f>
        <v>0.6</v>
      </c>
      <c r="L103" s="209"/>
      <c r="M103" s="210">
        <f>(M38+M47)*0.15</f>
        <v>0.89999999999999991</v>
      </c>
      <c r="N103" s="34"/>
      <c r="O103" s="34"/>
      <c r="P103" s="34"/>
    </row>
    <row r="104" spans="1:24" s="1" customFormat="1" ht="26.25" customHeight="1" x14ac:dyDescent="0.35">
      <c r="A104" s="24"/>
      <c r="B104" s="2"/>
      <c r="C104" s="2"/>
      <c r="D104" s="2"/>
      <c r="E104" s="486" t="s">
        <v>158</v>
      </c>
      <c r="F104" s="486"/>
      <c r="G104" s="486"/>
      <c r="H104" s="210">
        <f>H103+H101+H92+H83+H73+H64+H55+H47+H38</f>
        <v>0</v>
      </c>
      <c r="I104" s="210">
        <f>I103+I101+I92+I83+I73+I64+I55+I47+I38</f>
        <v>0</v>
      </c>
      <c r="J104" s="210">
        <f>J103+J101+J92+J83+J73+J64+J55+J47+J38</f>
        <v>0</v>
      </c>
      <c r="K104" s="210">
        <f>K103+K101+K92+K83+K73+K64+K55+K47+K38</f>
        <v>4.5999999999999996</v>
      </c>
      <c r="L104" s="208"/>
      <c r="M104" s="210">
        <f>M103+M101+M92+M83+M73+M64+M55+M47+M38</f>
        <v>6.9</v>
      </c>
      <c r="N104" s="34"/>
      <c r="O104" s="34"/>
      <c r="P104" s="34"/>
    </row>
    <row r="105" spans="1:24" s="34" customFormat="1" ht="26.25" customHeight="1" x14ac:dyDescent="0.35">
      <c r="A105" s="212"/>
      <c r="B105" s="213"/>
      <c r="C105" s="213"/>
      <c r="D105" s="213"/>
      <c r="E105" s="213"/>
      <c r="F105" s="122"/>
      <c r="G105" s="122"/>
      <c r="H105" s="211"/>
      <c r="I105" s="211"/>
      <c r="J105" s="211"/>
      <c r="K105" s="211"/>
      <c r="L105" s="156"/>
      <c r="M105" s="156"/>
      <c r="N105" s="211"/>
    </row>
    <row r="106" spans="1:24" s="1" customFormat="1" ht="26.25" customHeight="1" thickBot="1" x14ac:dyDescent="0.4">
      <c r="A106" s="157" t="s">
        <v>119</v>
      </c>
      <c r="B106" s="2"/>
      <c r="C106" s="2"/>
      <c r="D106" s="2"/>
      <c r="E106" s="2"/>
      <c r="F106" s="2"/>
      <c r="G106" s="2"/>
      <c r="H106" s="2"/>
      <c r="I106" s="25"/>
      <c r="J106" s="25"/>
      <c r="K106" s="27"/>
      <c r="L106" s="2"/>
      <c r="M106" s="5"/>
      <c r="N106" s="62"/>
      <c r="O106" s="34"/>
      <c r="P106" s="34"/>
      <c r="Q106" s="34"/>
    </row>
    <row r="107" spans="1:24" s="1" customFormat="1" ht="15.75" customHeight="1" thickBot="1" x14ac:dyDescent="0.4">
      <c r="A107" s="474" t="s">
        <v>0</v>
      </c>
      <c r="B107" s="476" t="s">
        <v>54</v>
      </c>
      <c r="C107" s="489"/>
      <c r="D107" s="267" t="s">
        <v>1</v>
      </c>
      <c r="E107" s="10"/>
      <c r="F107" s="10"/>
      <c r="G107" s="10"/>
      <c r="H107" s="10"/>
      <c r="I107" s="10"/>
      <c r="J107" s="10"/>
      <c r="K107" s="16"/>
      <c r="L107" s="16"/>
      <c r="M107" s="16"/>
      <c r="N107" s="164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4" s="1" customFormat="1" ht="14.5" thickBot="1" x14ac:dyDescent="0.4">
      <c r="A108" s="475"/>
      <c r="B108" s="165" t="s">
        <v>12</v>
      </c>
      <c r="C108" s="166" t="s">
        <v>13</v>
      </c>
      <c r="D108" s="268"/>
      <c r="E108" s="18"/>
      <c r="F108" s="16"/>
      <c r="G108" s="16"/>
      <c r="H108" s="164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24" s="1" customFormat="1" ht="14" x14ac:dyDescent="0.35">
      <c r="A109" s="168" t="s">
        <v>121</v>
      </c>
      <c r="B109" s="169">
        <f>SUMIF(L32:L37,X15, M32:M37)</f>
        <v>3</v>
      </c>
      <c r="C109" s="169">
        <f>SUMIF(L32:L37,X16, M32:M37)</f>
        <v>3</v>
      </c>
      <c r="D109" s="223">
        <f>SUM(B109:C109)</f>
        <v>6</v>
      </c>
      <c r="E109" s="10"/>
      <c r="F109" s="10"/>
      <c r="G109" s="10"/>
      <c r="H109" s="46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24" s="1" customFormat="1" ht="14.5" thickBot="1" x14ac:dyDescent="0.4">
      <c r="A110" s="171" t="s">
        <v>28</v>
      </c>
      <c r="B110" s="169">
        <f>SUMIF(L42:L46,X15, M42:M46)</f>
        <v>0</v>
      </c>
      <c r="C110" s="169">
        <f>SUMIF(L42:L46,X16, M42:M46)</f>
        <v>0</v>
      </c>
      <c r="D110" s="224">
        <f>SUM(B110:C110)</f>
        <v>0</v>
      </c>
      <c r="E110" s="10"/>
      <c r="F110" s="10"/>
      <c r="G110" s="10"/>
      <c r="H110" s="46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24" s="1" customFormat="1" ht="14.5" thickBot="1" x14ac:dyDescent="0.4">
      <c r="A111" s="173" t="s">
        <v>33</v>
      </c>
      <c r="B111" s="174">
        <f>SUM(B109:B110)</f>
        <v>3</v>
      </c>
      <c r="C111" s="174">
        <f t="shared" ref="C111:D111" si="15">SUM(C109:C110)</f>
        <v>3</v>
      </c>
      <c r="D111" s="225">
        <f t="shared" si="15"/>
        <v>6</v>
      </c>
      <c r="E111" s="10"/>
      <c r="F111" s="10"/>
      <c r="G111" s="10"/>
      <c r="H111" s="46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24" s="1" customFormat="1" ht="14" x14ac:dyDescent="0.35">
      <c r="A112" s="176" t="s">
        <v>7</v>
      </c>
      <c r="B112" s="169">
        <f>SUMIF(L52:L54,$X$15, M52:M54)</f>
        <v>0</v>
      </c>
      <c r="C112" s="169">
        <f>SUMIF(L52:L54,$X$16, M52:M54)</f>
        <v>0</v>
      </c>
      <c r="D112" s="224">
        <f t="shared" ref="D112:D117" si="16">SUM(B112:C112)</f>
        <v>0</v>
      </c>
      <c r="E112" s="10"/>
      <c r="F112" s="10"/>
      <c r="G112" s="10"/>
      <c r="H112" s="46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24" s="1" customFormat="1" ht="14" x14ac:dyDescent="0.35">
      <c r="A113" s="177" t="s">
        <v>4</v>
      </c>
      <c r="B113" s="169">
        <f>SUMIF(L60:L63,$X$15, M60:M63)</f>
        <v>0</v>
      </c>
      <c r="C113" s="169">
        <f>SUMIF(L60:L63,$X$16, M60:M63)</f>
        <v>0</v>
      </c>
      <c r="D113" s="226">
        <f t="shared" si="16"/>
        <v>0</v>
      </c>
      <c r="E113" s="10"/>
      <c r="F113" s="10"/>
      <c r="G113" s="10"/>
      <c r="H113" s="46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24" s="1" customFormat="1" ht="14" x14ac:dyDescent="0.35">
      <c r="A114" s="177" t="s">
        <v>35</v>
      </c>
      <c r="B114" s="169">
        <f>SUMIF(L69:L72,$X$15, M69:M72)</f>
        <v>0</v>
      </c>
      <c r="C114" s="169">
        <f>SUMIF(L69:L72,$X$16, M69:M72)</f>
        <v>0</v>
      </c>
      <c r="D114" s="226">
        <f t="shared" si="16"/>
        <v>0</v>
      </c>
      <c r="E114" s="10"/>
      <c r="F114" s="10"/>
      <c r="G114" s="10"/>
      <c r="H114" s="46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24" s="1" customFormat="1" ht="14" x14ac:dyDescent="0.35">
      <c r="A115" s="177" t="s">
        <v>11</v>
      </c>
      <c r="B115" s="169">
        <f>SUMIF(L79:L82,$X$15, M79:M82)</f>
        <v>0</v>
      </c>
      <c r="C115" s="169">
        <f>SUMIF(L79:L82,$X$16, M79:M82)</f>
        <v>0</v>
      </c>
      <c r="D115" s="226">
        <f t="shared" si="16"/>
        <v>0</v>
      </c>
      <c r="E115" s="10"/>
      <c r="F115" s="10"/>
      <c r="G115" s="10"/>
      <c r="H115" s="46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24" s="1" customFormat="1" ht="14" x14ac:dyDescent="0.35">
      <c r="A116" s="177" t="s">
        <v>5</v>
      </c>
      <c r="B116" s="169">
        <f>SUMIF(L88:L91,$X$15, M88:M91)</f>
        <v>0</v>
      </c>
      <c r="C116" s="169">
        <f>SUMIF(L88:L91,$X$16, M88:M91)</f>
        <v>0</v>
      </c>
      <c r="D116" s="226">
        <f t="shared" si="16"/>
        <v>0</v>
      </c>
      <c r="E116" s="10"/>
      <c r="F116" s="10"/>
      <c r="G116" s="10"/>
      <c r="H116" s="46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24" s="1" customFormat="1" ht="14.5" thickBot="1" x14ac:dyDescent="0.4">
      <c r="A117" s="171" t="s">
        <v>29</v>
      </c>
      <c r="B117" s="169">
        <f>SUMIF(L97:L100,$X$15, M97:M100)</f>
        <v>0</v>
      </c>
      <c r="C117" s="169">
        <f>SUMIF(L97:L100,$X$16, M97:M100)</f>
        <v>0</v>
      </c>
      <c r="D117" s="226">
        <f t="shared" si="16"/>
        <v>0</v>
      </c>
      <c r="E117" s="10"/>
      <c r="F117" s="10"/>
      <c r="G117" s="10"/>
      <c r="H117" s="46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24" s="1" customFormat="1" ht="14.5" thickBot="1" x14ac:dyDescent="0.4">
      <c r="A118" s="180" t="s">
        <v>2</v>
      </c>
      <c r="B118" s="181">
        <f t="shared" ref="B118:D118" si="17">SUM(B111:B117)</f>
        <v>3</v>
      </c>
      <c r="C118" s="181">
        <f t="shared" si="17"/>
        <v>3</v>
      </c>
      <c r="D118" s="181">
        <f t="shared" si="17"/>
        <v>6</v>
      </c>
      <c r="E118" s="29"/>
      <c r="F118" s="29"/>
      <c r="G118" s="29"/>
      <c r="H118" s="184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1:24" s="1" customFormat="1" ht="14.5" thickBot="1" x14ac:dyDescent="0.4">
      <c r="A119" s="185" t="s">
        <v>24</v>
      </c>
      <c r="B119" s="186">
        <f>B111*0.15</f>
        <v>0.44999999999999996</v>
      </c>
      <c r="C119" s="186">
        <f>C111*0.15</f>
        <v>0.44999999999999996</v>
      </c>
      <c r="D119" s="187">
        <f t="shared" ref="D119" si="18">D111*0.15</f>
        <v>0.89999999999999991</v>
      </c>
      <c r="E119" s="10"/>
      <c r="F119" s="10"/>
      <c r="G119" s="10"/>
      <c r="H119" s="46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24" s="1" customFormat="1" ht="14.5" thickBot="1" x14ac:dyDescent="0.4">
      <c r="A120" s="188" t="s">
        <v>123</v>
      </c>
      <c r="B120" s="189">
        <f t="shared" ref="B120" si="19">B118+B119</f>
        <v>3.45</v>
      </c>
      <c r="C120" s="189">
        <f>C118+C119</f>
        <v>3.45</v>
      </c>
      <c r="D120" s="190">
        <f>D118+D119</f>
        <v>6.9</v>
      </c>
      <c r="E120" s="29"/>
      <c r="F120" s="29"/>
      <c r="G120" s="29"/>
      <c r="H120" s="184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1:24" s="1" customFormat="1" ht="15" customHeight="1" x14ac:dyDescent="0.35">
      <c r="A121" s="487" t="s">
        <v>30</v>
      </c>
      <c r="B121" s="487"/>
      <c r="C121" s="214"/>
      <c r="D121" s="488" t="s">
        <v>126</v>
      </c>
      <c r="E121" s="488"/>
      <c r="F121" s="488"/>
      <c r="G121" s="488"/>
      <c r="H121" s="488"/>
      <c r="N121" s="62"/>
    </row>
    <row r="122" spans="1:24" s="1" customFormat="1" ht="15" customHeight="1" x14ac:dyDescent="0.35">
      <c r="A122" s="472" t="s">
        <v>127</v>
      </c>
      <c r="B122" s="472"/>
      <c r="C122" s="472"/>
      <c r="D122" s="472"/>
      <c r="E122" s="472"/>
      <c r="F122" s="472"/>
      <c r="G122" s="472"/>
      <c r="H122" s="472"/>
      <c r="I122" s="472"/>
      <c r="J122" s="472"/>
      <c r="K122" s="472"/>
      <c r="L122" s="472"/>
      <c r="M122" s="472"/>
      <c r="N122" s="472"/>
      <c r="O122" s="51"/>
      <c r="P122" s="51"/>
      <c r="Q122" s="51"/>
      <c r="R122" s="5"/>
      <c r="S122" s="5"/>
      <c r="T122" s="5"/>
      <c r="U122" s="5"/>
      <c r="V122" s="5"/>
      <c r="W122" s="5"/>
    </row>
    <row r="123" spans="1:24" s="1" customFormat="1" ht="14" x14ac:dyDescent="0.35">
      <c r="A123" s="438" t="s">
        <v>124</v>
      </c>
      <c r="B123" s="438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60"/>
      <c r="O123" s="34"/>
      <c r="P123" s="34"/>
      <c r="Q123" s="34"/>
      <c r="R123" s="5"/>
      <c r="S123" s="5"/>
      <c r="T123" s="5"/>
      <c r="U123" s="5"/>
      <c r="V123" s="5"/>
      <c r="W123" s="5"/>
    </row>
    <row r="124" spans="1:24" s="1" customFormat="1" ht="26.25" customHeight="1" x14ac:dyDescent="0.3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1"/>
      <c r="L124" s="11"/>
      <c r="M124" s="11"/>
      <c r="N124" s="192"/>
      <c r="O124" s="5"/>
      <c r="P124" s="34"/>
      <c r="Q124" s="34"/>
      <c r="R124" s="34"/>
      <c r="S124" s="5"/>
      <c r="T124" s="5"/>
      <c r="U124" s="5"/>
      <c r="V124" s="5"/>
      <c r="W124" s="5"/>
      <c r="X124" s="5"/>
    </row>
    <row r="125" spans="1:24" s="1" customFormat="1" ht="26.25" customHeight="1" x14ac:dyDescent="0.35">
      <c r="A125" s="24"/>
      <c r="B125" s="2"/>
      <c r="C125" s="2"/>
      <c r="D125" s="2"/>
      <c r="E125" s="2"/>
      <c r="F125" s="2"/>
      <c r="G125" s="2"/>
      <c r="H125" s="2"/>
      <c r="I125" s="25"/>
      <c r="J125" s="25"/>
      <c r="K125" s="27"/>
      <c r="L125" s="2"/>
      <c r="M125" s="5"/>
      <c r="N125" s="62"/>
      <c r="O125" s="34"/>
      <c r="P125" s="34"/>
      <c r="Q125" s="34"/>
    </row>
    <row r="126" spans="1:24" s="1" customFormat="1" ht="26.25" customHeight="1" x14ac:dyDescent="0.35">
      <c r="A126" s="24"/>
      <c r="B126" s="2"/>
      <c r="C126" s="2"/>
      <c r="D126" s="2"/>
      <c r="E126" s="2"/>
      <c r="F126" s="2"/>
      <c r="G126" s="2"/>
      <c r="H126" s="2"/>
      <c r="I126" s="25"/>
      <c r="J126" s="25"/>
      <c r="K126" s="27"/>
      <c r="L126" s="2"/>
      <c r="M126" s="5"/>
      <c r="N126" s="62"/>
      <c r="O126" s="34"/>
      <c r="P126" s="34"/>
      <c r="Q126" s="34"/>
    </row>
    <row r="127" spans="1:24" s="1" customFormat="1" ht="26.25" customHeight="1" x14ac:dyDescent="0.35">
      <c r="A127" s="24"/>
      <c r="B127" s="2"/>
      <c r="C127" s="2"/>
      <c r="D127" s="2"/>
      <c r="E127" s="2"/>
      <c r="F127" s="2"/>
      <c r="G127" s="2"/>
      <c r="H127" s="2"/>
      <c r="I127" s="25"/>
      <c r="J127" s="25"/>
      <c r="K127" s="27"/>
      <c r="L127" s="2"/>
      <c r="M127" s="5"/>
      <c r="N127" s="62"/>
      <c r="O127" s="34"/>
      <c r="P127" s="34"/>
      <c r="Q127" s="34"/>
    </row>
    <row r="128" spans="1:24" s="1" customFormat="1" ht="26.25" customHeight="1" x14ac:dyDescent="0.35">
      <c r="A128" s="24"/>
      <c r="B128" s="2"/>
      <c r="C128" s="2"/>
      <c r="D128" s="2"/>
      <c r="E128" s="2"/>
      <c r="F128" s="2"/>
      <c r="G128" s="2"/>
      <c r="H128" s="2"/>
      <c r="I128" s="25"/>
      <c r="J128" s="25"/>
      <c r="K128" s="27"/>
      <c r="L128" s="2"/>
      <c r="M128" s="5"/>
      <c r="N128" s="62"/>
      <c r="O128" s="34"/>
      <c r="P128" s="34"/>
      <c r="Q128" s="34"/>
    </row>
    <row r="129" spans="1:17" s="1" customFormat="1" ht="26.25" customHeight="1" x14ac:dyDescent="0.35">
      <c r="A129" s="24"/>
      <c r="B129" s="2"/>
      <c r="C129" s="2"/>
      <c r="D129" s="2"/>
      <c r="E129" s="2"/>
      <c r="F129" s="2"/>
      <c r="G129" s="2"/>
      <c r="H129" s="2"/>
      <c r="I129" s="25"/>
      <c r="J129" s="25"/>
      <c r="K129" s="27"/>
      <c r="L129" s="2"/>
      <c r="M129" s="5"/>
      <c r="N129" s="62"/>
      <c r="O129" s="34"/>
      <c r="P129" s="34"/>
      <c r="Q129" s="34"/>
    </row>
    <row r="130" spans="1:17" s="1" customFormat="1" ht="26.25" customHeight="1" x14ac:dyDescent="0.35">
      <c r="A130" s="24"/>
      <c r="B130" s="2"/>
      <c r="C130" s="2"/>
      <c r="D130" s="2"/>
      <c r="E130" s="2"/>
      <c r="F130" s="2"/>
      <c r="G130" s="2"/>
      <c r="H130" s="2"/>
      <c r="I130" s="25"/>
      <c r="J130" s="25"/>
      <c r="K130" s="27"/>
      <c r="L130" s="2"/>
      <c r="M130" s="5"/>
      <c r="N130" s="62"/>
      <c r="O130" s="34"/>
      <c r="P130" s="34"/>
      <c r="Q130" s="34"/>
    </row>
    <row r="131" spans="1:17" s="1" customFormat="1" ht="26.25" customHeight="1" x14ac:dyDescent="0.35">
      <c r="A131" s="24"/>
      <c r="B131" s="2"/>
      <c r="C131" s="2"/>
      <c r="D131" s="2"/>
      <c r="E131" s="2"/>
      <c r="F131" s="2"/>
      <c r="G131" s="2"/>
      <c r="H131" s="2"/>
      <c r="I131" s="25"/>
      <c r="J131" s="25"/>
      <c r="K131" s="27"/>
      <c r="L131" s="2"/>
      <c r="M131" s="5"/>
      <c r="N131" s="62"/>
      <c r="O131" s="34"/>
      <c r="P131" s="34"/>
      <c r="Q131" s="34"/>
    </row>
    <row r="132" spans="1:17" s="1" customFormat="1" ht="26.25" customHeight="1" x14ac:dyDescent="0.35">
      <c r="A132" s="24"/>
      <c r="B132" s="2"/>
      <c r="C132" s="2"/>
      <c r="D132" s="2"/>
      <c r="E132" s="2"/>
      <c r="F132" s="2"/>
      <c r="G132" s="2"/>
      <c r="H132" s="2"/>
      <c r="I132" s="25"/>
      <c r="J132" s="25"/>
      <c r="K132" s="27"/>
      <c r="L132" s="2"/>
      <c r="M132" s="5"/>
      <c r="N132" s="62"/>
      <c r="O132" s="34"/>
      <c r="P132" s="34"/>
      <c r="Q132" s="34"/>
    </row>
    <row r="133" spans="1:17" s="1" customFormat="1" ht="26.25" customHeight="1" x14ac:dyDescent="0.35">
      <c r="A133" s="24"/>
      <c r="B133" s="2"/>
      <c r="C133" s="2"/>
      <c r="D133" s="2"/>
      <c r="E133" s="2"/>
      <c r="F133" s="2"/>
      <c r="G133" s="2"/>
      <c r="H133" s="2"/>
      <c r="I133" s="25"/>
      <c r="J133" s="25"/>
      <c r="K133" s="27"/>
      <c r="L133" s="2"/>
      <c r="M133" s="5"/>
      <c r="N133" s="62"/>
      <c r="O133" s="34"/>
      <c r="P133" s="34"/>
      <c r="Q133" s="34"/>
    </row>
    <row r="134" spans="1:17" s="1" customFormat="1" ht="26.25" customHeight="1" x14ac:dyDescent="0.35">
      <c r="A134" s="24"/>
      <c r="B134" s="2"/>
      <c r="C134" s="2"/>
      <c r="D134" s="2"/>
      <c r="E134" s="2"/>
      <c r="F134" s="2"/>
      <c r="G134" s="2"/>
      <c r="H134" s="2"/>
      <c r="I134" s="25"/>
      <c r="J134" s="25"/>
      <c r="K134" s="27"/>
      <c r="L134" s="2"/>
      <c r="M134" s="5"/>
      <c r="N134" s="62"/>
      <c r="O134" s="34"/>
      <c r="P134" s="34"/>
      <c r="Q134" s="34"/>
    </row>
    <row r="135" spans="1:17" s="1" customFormat="1" ht="26.25" customHeight="1" x14ac:dyDescent="0.35">
      <c r="A135" s="24"/>
      <c r="B135" s="2"/>
      <c r="C135" s="2"/>
      <c r="D135" s="2"/>
      <c r="E135" s="2"/>
      <c r="F135" s="2"/>
      <c r="G135" s="2"/>
      <c r="H135" s="2"/>
      <c r="I135" s="25"/>
      <c r="J135" s="25"/>
      <c r="K135" s="27"/>
      <c r="L135" s="2"/>
      <c r="M135" s="5"/>
      <c r="N135" s="62"/>
      <c r="O135" s="34"/>
      <c r="P135" s="34"/>
      <c r="Q135" s="34"/>
    </row>
    <row r="136" spans="1:17" s="1" customFormat="1" ht="26.25" customHeight="1" x14ac:dyDescent="0.35">
      <c r="A136" s="24"/>
      <c r="B136" s="2"/>
      <c r="C136" s="2"/>
      <c r="D136" s="2"/>
      <c r="E136" s="2"/>
      <c r="F136" s="2"/>
      <c r="G136" s="2"/>
      <c r="H136" s="2"/>
      <c r="I136" s="25"/>
      <c r="J136" s="25"/>
      <c r="K136" s="27"/>
      <c r="L136" s="2"/>
      <c r="M136" s="5"/>
      <c r="N136" s="62"/>
      <c r="O136" s="34"/>
      <c r="P136" s="34"/>
      <c r="Q136" s="34"/>
    </row>
    <row r="137" spans="1:17" s="1" customFormat="1" ht="26.25" customHeight="1" x14ac:dyDescent="0.35">
      <c r="A137" s="24"/>
      <c r="B137" s="2"/>
      <c r="C137" s="2"/>
      <c r="D137" s="2"/>
      <c r="E137" s="2"/>
      <c r="F137" s="2"/>
      <c r="G137" s="2"/>
      <c r="H137" s="2"/>
      <c r="I137" s="25"/>
      <c r="J137" s="25"/>
      <c r="K137" s="27"/>
      <c r="L137" s="2"/>
      <c r="M137" s="5"/>
      <c r="N137" s="62"/>
      <c r="O137" s="34"/>
      <c r="P137" s="34"/>
      <c r="Q137" s="34"/>
    </row>
    <row r="138" spans="1:17" s="1" customFormat="1" ht="26.25" customHeight="1" x14ac:dyDescent="0.35">
      <c r="A138" s="24"/>
      <c r="B138" s="2"/>
      <c r="C138" s="2"/>
      <c r="D138" s="2"/>
      <c r="E138" s="2"/>
      <c r="F138" s="2"/>
      <c r="G138" s="2"/>
      <c r="H138" s="2"/>
      <c r="I138" s="25"/>
      <c r="J138" s="25"/>
      <c r="K138" s="27"/>
      <c r="L138" s="2"/>
      <c r="M138" s="5"/>
      <c r="N138" s="62"/>
      <c r="O138" s="34"/>
      <c r="P138" s="34"/>
      <c r="Q138" s="34"/>
    </row>
    <row r="139" spans="1:17" s="1" customFormat="1" ht="26.25" customHeight="1" x14ac:dyDescent="0.35">
      <c r="A139" s="24"/>
      <c r="B139" s="2"/>
      <c r="C139" s="2"/>
      <c r="D139" s="2"/>
      <c r="E139" s="2"/>
      <c r="F139" s="2"/>
      <c r="G139" s="2"/>
      <c r="H139" s="2"/>
      <c r="I139" s="25"/>
      <c r="J139" s="25"/>
      <c r="K139" s="27"/>
      <c r="L139" s="2"/>
      <c r="M139" s="5"/>
      <c r="N139" s="62"/>
      <c r="O139" s="34"/>
      <c r="P139" s="34"/>
      <c r="Q139" s="34"/>
    </row>
    <row r="140" spans="1:17" s="1" customFormat="1" ht="26.25" customHeight="1" x14ac:dyDescent="0.35">
      <c r="A140" s="24"/>
      <c r="B140" s="2"/>
      <c r="C140" s="2"/>
      <c r="D140" s="2"/>
      <c r="E140" s="2"/>
      <c r="F140" s="2"/>
      <c r="G140" s="2"/>
      <c r="H140" s="2"/>
      <c r="I140" s="25"/>
      <c r="J140" s="25"/>
      <c r="K140" s="27"/>
      <c r="L140" s="2"/>
      <c r="M140" s="5"/>
      <c r="N140" s="62"/>
      <c r="O140" s="34"/>
      <c r="P140" s="34"/>
      <c r="Q140" s="34"/>
    </row>
    <row r="141" spans="1:17" s="1" customFormat="1" ht="26.25" customHeight="1" x14ac:dyDescent="0.35">
      <c r="A141" s="24"/>
      <c r="B141" s="2"/>
      <c r="C141" s="2"/>
      <c r="D141" s="2"/>
      <c r="E141" s="2"/>
      <c r="F141" s="2"/>
      <c r="G141" s="2"/>
      <c r="H141" s="2"/>
      <c r="I141" s="25"/>
      <c r="J141" s="25"/>
      <c r="K141" s="27"/>
      <c r="L141" s="2"/>
      <c r="M141" s="5"/>
      <c r="N141" s="62"/>
      <c r="O141" s="34"/>
      <c r="P141" s="34"/>
      <c r="Q141" s="34"/>
    </row>
    <row r="142" spans="1:17" s="1" customFormat="1" ht="26.25" customHeight="1" x14ac:dyDescent="0.35">
      <c r="A142" s="24"/>
      <c r="B142" s="2"/>
      <c r="C142" s="2"/>
      <c r="D142" s="2"/>
      <c r="E142" s="2"/>
      <c r="F142" s="2"/>
      <c r="G142" s="2"/>
      <c r="H142" s="2"/>
      <c r="I142" s="25"/>
      <c r="J142" s="25"/>
      <c r="K142" s="27"/>
      <c r="L142" s="2"/>
      <c r="M142" s="5"/>
      <c r="N142" s="62"/>
      <c r="O142" s="34"/>
      <c r="P142" s="34"/>
      <c r="Q142" s="34"/>
    </row>
    <row r="143" spans="1:17" s="1" customFormat="1" ht="26.25" customHeight="1" x14ac:dyDescent="0.35">
      <c r="A143" s="24"/>
      <c r="B143" s="2"/>
      <c r="C143" s="2"/>
      <c r="D143" s="2"/>
      <c r="E143" s="2"/>
      <c r="F143" s="2"/>
      <c r="G143" s="2"/>
      <c r="H143" s="2"/>
      <c r="I143" s="25"/>
      <c r="J143" s="25"/>
      <c r="K143" s="27"/>
      <c r="L143" s="2"/>
      <c r="M143" s="5"/>
      <c r="N143" s="62"/>
      <c r="O143" s="34"/>
      <c r="P143" s="34"/>
      <c r="Q143" s="34"/>
    </row>
    <row r="144" spans="1:17" s="1" customFormat="1" ht="26.25" customHeight="1" x14ac:dyDescent="0.35">
      <c r="A144" s="24"/>
      <c r="B144" s="2"/>
      <c r="C144" s="2"/>
      <c r="D144" s="2"/>
      <c r="E144" s="2"/>
      <c r="F144" s="2"/>
      <c r="G144" s="2"/>
      <c r="H144" s="2"/>
      <c r="I144" s="25"/>
      <c r="J144" s="25"/>
      <c r="K144" s="27"/>
      <c r="L144" s="2"/>
      <c r="M144" s="5"/>
      <c r="N144" s="62"/>
      <c r="O144" s="34"/>
      <c r="P144" s="34"/>
      <c r="Q144" s="34"/>
    </row>
    <row r="145" spans="1:17" s="1" customFormat="1" ht="26.25" customHeight="1" x14ac:dyDescent="0.35">
      <c r="A145" s="24"/>
      <c r="B145" s="2"/>
      <c r="C145" s="2"/>
      <c r="D145" s="2"/>
      <c r="E145" s="2"/>
      <c r="F145" s="2"/>
      <c r="G145" s="2"/>
      <c r="H145" s="2"/>
      <c r="I145" s="25"/>
      <c r="J145" s="25"/>
      <c r="K145" s="27"/>
      <c r="L145" s="2"/>
      <c r="M145" s="5"/>
      <c r="N145" s="62"/>
      <c r="O145" s="34"/>
      <c r="P145" s="34"/>
      <c r="Q145" s="34"/>
    </row>
    <row r="146" spans="1:17" s="1" customFormat="1" ht="26.25" customHeight="1" x14ac:dyDescent="0.35">
      <c r="A146" s="24"/>
      <c r="B146" s="2"/>
      <c r="C146" s="2"/>
      <c r="D146" s="2"/>
      <c r="E146" s="2"/>
      <c r="F146" s="2"/>
      <c r="G146" s="2"/>
      <c r="H146" s="2"/>
      <c r="I146" s="25"/>
      <c r="J146" s="25"/>
      <c r="K146" s="27"/>
      <c r="L146" s="2"/>
      <c r="M146" s="5"/>
      <c r="N146" s="62"/>
      <c r="O146" s="34"/>
      <c r="P146" s="34"/>
      <c r="Q146" s="34"/>
    </row>
    <row r="147" spans="1:17" s="1" customFormat="1" ht="26.25" customHeight="1" x14ac:dyDescent="0.35">
      <c r="A147" s="24"/>
      <c r="B147" s="2"/>
      <c r="C147" s="2"/>
      <c r="D147" s="2"/>
      <c r="E147" s="2"/>
      <c r="F147" s="2"/>
      <c r="G147" s="2"/>
      <c r="H147" s="2"/>
      <c r="I147" s="25"/>
      <c r="J147" s="25"/>
      <c r="K147" s="27"/>
      <c r="L147" s="2"/>
      <c r="M147" s="5"/>
      <c r="N147" s="62"/>
      <c r="O147" s="34"/>
      <c r="P147" s="34"/>
      <c r="Q147" s="34"/>
    </row>
    <row r="148" spans="1:17" s="1" customFormat="1" ht="26.25" customHeight="1" x14ac:dyDescent="0.35">
      <c r="A148" s="24"/>
      <c r="B148" s="2"/>
      <c r="C148" s="2"/>
      <c r="D148" s="2"/>
      <c r="E148" s="2"/>
      <c r="F148" s="2"/>
      <c r="G148" s="2"/>
      <c r="H148" s="2"/>
      <c r="I148" s="25"/>
      <c r="J148" s="25"/>
      <c r="K148" s="27"/>
      <c r="L148" s="2"/>
      <c r="M148" s="5"/>
      <c r="N148" s="62"/>
      <c r="O148" s="34"/>
      <c r="P148" s="34"/>
      <c r="Q148" s="34"/>
    </row>
    <row r="149" spans="1:17" s="1" customFormat="1" ht="26.25" customHeight="1" x14ac:dyDescent="0.35">
      <c r="A149" s="24"/>
      <c r="B149" s="2"/>
      <c r="C149" s="2"/>
      <c r="D149" s="2"/>
      <c r="E149" s="2"/>
      <c r="F149" s="2"/>
      <c r="G149" s="2"/>
      <c r="H149" s="2"/>
      <c r="I149" s="25"/>
      <c r="J149" s="25"/>
      <c r="K149" s="27"/>
      <c r="L149" s="2"/>
      <c r="M149" s="5"/>
      <c r="N149" s="62"/>
      <c r="O149" s="34"/>
      <c r="P149" s="34"/>
      <c r="Q149" s="34"/>
    </row>
    <row r="150" spans="1:17" s="1" customFormat="1" ht="26.25" customHeight="1" x14ac:dyDescent="0.35">
      <c r="A150" s="24"/>
      <c r="B150" s="2"/>
      <c r="C150" s="2"/>
      <c r="D150" s="2"/>
      <c r="E150" s="2"/>
      <c r="F150" s="2"/>
      <c r="G150" s="2"/>
      <c r="H150" s="2"/>
      <c r="I150" s="25"/>
      <c r="J150" s="25"/>
      <c r="K150" s="27"/>
      <c r="L150" s="2"/>
      <c r="M150" s="5"/>
      <c r="N150" s="62"/>
      <c r="O150" s="34"/>
      <c r="P150" s="34"/>
      <c r="Q150" s="34"/>
    </row>
    <row r="151" spans="1:17" s="1" customFormat="1" ht="26.25" customHeight="1" x14ac:dyDescent="0.35">
      <c r="A151" s="24"/>
      <c r="B151" s="2"/>
      <c r="C151" s="2"/>
      <c r="D151" s="2"/>
      <c r="E151" s="2"/>
      <c r="F151" s="2"/>
      <c r="G151" s="2"/>
      <c r="H151" s="2"/>
      <c r="I151" s="25"/>
      <c r="J151" s="25"/>
      <c r="K151" s="27"/>
      <c r="L151" s="2"/>
      <c r="M151" s="5"/>
      <c r="N151" s="62"/>
      <c r="O151" s="34"/>
      <c r="P151" s="34"/>
      <c r="Q151" s="34"/>
    </row>
    <row r="152" spans="1:17" s="1" customFormat="1" ht="26.25" customHeight="1" x14ac:dyDescent="0.35">
      <c r="A152" s="24"/>
      <c r="B152" s="2"/>
      <c r="C152" s="2"/>
      <c r="D152" s="2"/>
      <c r="E152" s="2"/>
      <c r="F152" s="2"/>
      <c r="G152" s="2"/>
      <c r="H152" s="2"/>
      <c r="I152" s="25"/>
      <c r="J152" s="25"/>
      <c r="K152" s="27"/>
      <c r="L152" s="2"/>
      <c r="M152" s="5"/>
      <c r="N152" s="62"/>
      <c r="O152" s="34"/>
      <c r="P152" s="34"/>
      <c r="Q152" s="34"/>
    </row>
    <row r="153" spans="1:17" s="1" customFormat="1" ht="26.25" customHeight="1" x14ac:dyDescent="0.35">
      <c r="A153" s="24"/>
      <c r="B153" s="2"/>
      <c r="C153" s="2"/>
      <c r="D153" s="2"/>
      <c r="E153" s="2"/>
      <c r="F153" s="2"/>
      <c r="G153" s="2"/>
      <c r="H153" s="2"/>
      <c r="I153" s="25"/>
      <c r="J153" s="25"/>
      <c r="K153" s="27"/>
      <c r="L153" s="2"/>
      <c r="M153" s="5"/>
      <c r="N153" s="62"/>
      <c r="O153" s="34"/>
      <c r="P153" s="34"/>
      <c r="Q153" s="34"/>
    </row>
    <row r="154" spans="1:17" s="1" customFormat="1" ht="26.25" customHeight="1" x14ac:dyDescent="0.35">
      <c r="A154" s="24"/>
      <c r="B154" s="2"/>
      <c r="C154" s="2"/>
      <c r="D154" s="2"/>
      <c r="E154" s="2"/>
      <c r="F154" s="2"/>
      <c r="G154" s="2"/>
      <c r="H154" s="2"/>
      <c r="I154" s="25"/>
      <c r="J154" s="25"/>
      <c r="K154" s="27"/>
      <c r="L154" s="2"/>
      <c r="M154" s="5"/>
      <c r="N154" s="62"/>
      <c r="O154" s="34"/>
      <c r="P154" s="34"/>
      <c r="Q154" s="34"/>
    </row>
    <row r="155" spans="1:17" s="1" customFormat="1" ht="26.25" customHeight="1" x14ac:dyDescent="0.35">
      <c r="A155" s="24"/>
      <c r="B155" s="2"/>
      <c r="C155" s="2"/>
      <c r="D155" s="2"/>
      <c r="E155" s="2"/>
      <c r="F155" s="2"/>
      <c r="G155" s="2"/>
      <c r="H155" s="2"/>
      <c r="I155" s="25"/>
      <c r="J155" s="25"/>
      <c r="K155" s="27"/>
      <c r="L155" s="2"/>
      <c r="M155" s="5"/>
      <c r="N155" s="62"/>
      <c r="O155" s="34"/>
      <c r="P155" s="34"/>
      <c r="Q155" s="34"/>
    </row>
    <row r="156" spans="1:17" s="1" customFormat="1" ht="26.25" customHeight="1" x14ac:dyDescent="0.35">
      <c r="A156" s="24"/>
      <c r="B156" s="2"/>
      <c r="C156" s="2"/>
      <c r="D156" s="2"/>
      <c r="E156" s="2"/>
      <c r="F156" s="2"/>
      <c r="G156" s="2"/>
      <c r="H156" s="2"/>
      <c r="I156" s="25"/>
      <c r="J156" s="25"/>
      <c r="K156" s="27"/>
      <c r="L156" s="2"/>
      <c r="M156" s="5"/>
      <c r="N156" s="62"/>
      <c r="O156" s="34"/>
      <c r="P156" s="34"/>
      <c r="Q156" s="34"/>
    </row>
    <row r="157" spans="1:17" s="1" customFormat="1" ht="26.25" customHeight="1" x14ac:dyDescent="0.35">
      <c r="A157" s="24"/>
      <c r="B157" s="2"/>
      <c r="C157" s="2"/>
      <c r="D157" s="2"/>
      <c r="E157" s="2"/>
      <c r="F157" s="2"/>
      <c r="G157" s="2"/>
      <c r="H157" s="2"/>
      <c r="I157" s="25"/>
      <c r="J157" s="25"/>
      <c r="K157" s="27"/>
      <c r="L157" s="2"/>
      <c r="M157" s="5"/>
      <c r="N157" s="62"/>
      <c r="O157" s="34"/>
      <c r="P157" s="34"/>
      <c r="Q157" s="34"/>
    </row>
    <row r="158" spans="1:17" s="1" customFormat="1" ht="26.25" customHeight="1" x14ac:dyDescent="0.35">
      <c r="A158" s="24"/>
      <c r="B158" s="2"/>
      <c r="C158" s="2"/>
      <c r="D158" s="2"/>
      <c r="E158" s="2"/>
      <c r="F158" s="2"/>
      <c r="G158" s="2"/>
      <c r="H158" s="2"/>
      <c r="I158" s="25"/>
      <c r="J158" s="25"/>
      <c r="K158" s="27"/>
      <c r="L158" s="2"/>
      <c r="M158" s="5"/>
      <c r="N158" s="62"/>
      <c r="O158" s="34"/>
      <c r="P158" s="34"/>
      <c r="Q158" s="34"/>
    </row>
    <row r="159" spans="1:17" s="1" customFormat="1" ht="26.25" customHeight="1" x14ac:dyDescent="0.35">
      <c r="A159" s="24"/>
      <c r="B159" s="2"/>
      <c r="C159" s="2"/>
      <c r="D159" s="2"/>
      <c r="E159" s="2"/>
      <c r="F159" s="2"/>
      <c r="G159" s="2"/>
      <c r="H159" s="2"/>
      <c r="I159" s="25"/>
      <c r="J159" s="25"/>
      <c r="K159" s="27"/>
      <c r="L159" s="2"/>
      <c r="M159" s="5"/>
      <c r="N159" s="62"/>
      <c r="O159" s="34"/>
      <c r="P159" s="34"/>
      <c r="Q159" s="34"/>
    </row>
    <row r="160" spans="1:17" s="1" customFormat="1" ht="26.25" customHeight="1" x14ac:dyDescent="0.35">
      <c r="A160" s="24"/>
      <c r="B160" s="2"/>
      <c r="C160" s="2"/>
      <c r="D160" s="2"/>
      <c r="E160" s="2"/>
      <c r="F160" s="2"/>
      <c r="G160" s="2"/>
      <c r="H160" s="2"/>
      <c r="I160" s="25"/>
      <c r="J160" s="25"/>
      <c r="K160" s="27"/>
      <c r="L160" s="2"/>
      <c r="M160" s="5"/>
      <c r="N160" s="62"/>
      <c r="O160" s="34"/>
      <c r="P160" s="34"/>
      <c r="Q160" s="34"/>
    </row>
    <row r="161" spans="1:17" s="1" customFormat="1" ht="26.25" customHeight="1" x14ac:dyDescent="0.35">
      <c r="A161" s="24"/>
      <c r="B161" s="2"/>
      <c r="C161" s="2"/>
      <c r="D161" s="2"/>
      <c r="E161" s="2"/>
      <c r="F161" s="2"/>
      <c r="G161" s="2"/>
      <c r="H161" s="2"/>
      <c r="I161" s="25"/>
      <c r="J161" s="25"/>
      <c r="K161" s="27"/>
      <c r="L161" s="2"/>
      <c r="M161" s="5"/>
      <c r="N161" s="62"/>
      <c r="O161" s="34"/>
      <c r="P161" s="34"/>
      <c r="Q161" s="34"/>
    </row>
    <row r="162" spans="1:17" s="1" customFormat="1" ht="26.25" customHeight="1" x14ac:dyDescent="0.35">
      <c r="A162" s="24"/>
      <c r="B162" s="2"/>
      <c r="C162" s="2"/>
      <c r="D162" s="2"/>
      <c r="E162" s="2"/>
      <c r="F162" s="2"/>
      <c r="G162" s="2"/>
      <c r="H162" s="2"/>
      <c r="I162" s="25"/>
      <c r="J162" s="25"/>
      <c r="K162" s="27"/>
      <c r="L162" s="2"/>
      <c r="M162" s="5"/>
      <c r="N162" s="62"/>
      <c r="O162" s="34"/>
      <c r="P162" s="34"/>
      <c r="Q162" s="34"/>
    </row>
    <row r="163" spans="1:17" s="1" customFormat="1" ht="26.25" customHeight="1" x14ac:dyDescent="0.35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N163" s="62"/>
      <c r="O163" s="34"/>
      <c r="P163" s="34"/>
      <c r="Q163" s="34"/>
    </row>
    <row r="164" spans="1:17" s="1" customFormat="1" ht="26.25" customHeight="1" x14ac:dyDescent="0.35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N164" s="62"/>
      <c r="O164" s="34"/>
      <c r="P164" s="34"/>
      <c r="Q164" s="34"/>
    </row>
    <row r="165" spans="1:17" s="1" customFormat="1" ht="26.25" customHeight="1" x14ac:dyDescent="0.35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N165" s="62"/>
      <c r="O165" s="34"/>
      <c r="P165" s="34"/>
      <c r="Q165" s="34"/>
    </row>
    <row r="166" spans="1:17" s="1" customFormat="1" ht="26.25" customHeight="1" x14ac:dyDescent="0.35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N166" s="62"/>
      <c r="O166" s="34"/>
      <c r="P166" s="34"/>
      <c r="Q166" s="34"/>
    </row>
    <row r="167" spans="1:17" s="1" customFormat="1" ht="26.25" customHeight="1" x14ac:dyDescent="0.35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N167" s="62"/>
      <c r="O167" s="34"/>
      <c r="P167" s="34"/>
      <c r="Q167" s="34"/>
    </row>
    <row r="168" spans="1:17" s="1" customFormat="1" ht="26.25" customHeight="1" x14ac:dyDescent="0.35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N168" s="62"/>
      <c r="O168" s="34"/>
      <c r="P168" s="34"/>
      <c r="Q168" s="34"/>
    </row>
    <row r="169" spans="1:17" s="1" customFormat="1" ht="26.25" customHeight="1" x14ac:dyDescent="0.35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N169" s="62"/>
      <c r="O169" s="34"/>
      <c r="P169" s="34"/>
      <c r="Q169" s="34"/>
    </row>
    <row r="170" spans="1:17" s="1" customFormat="1" ht="26.25" customHeight="1" x14ac:dyDescent="0.35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N170" s="62"/>
      <c r="O170" s="34"/>
      <c r="P170" s="34"/>
      <c r="Q170" s="34"/>
    </row>
    <row r="171" spans="1:17" s="1" customFormat="1" ht="26.25" customHeight="1" x14ac:dyDescent="0.35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N171" s="62"/>
      <c r="O171" s="34"/>
      <c r="P171" s="34"/>
      <c r="Q171" s="34"/>
    </row>
    <row r="172" spans="1:17" s="1" customFormat="1" ht="26.25" customHeight="1" x14ac:dyDescent="0.35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N172" s="62"/>
      <c r="O172" s="34"/>
      <c r="P172" s="34"/>
      <c r="Q172" s="34"/>
    </row>
    <row r="173" spans="1:17" s="1" customFormat="1" ht="26.25" customHeight="1" x14ac:dyDescent="0.35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N173" s="62"/>
      <c r="O173" s="34"/>
      <c r="P173" s="34"/>
      <c r="Q173" s="34"/>
    </row>
    <row r="174" spans="1:17" s="1" customFormat="1" ht="26.25" customHeight="1" x14ac:dyDescent="0.35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N174" s="62"/>
      <c r="O174" s="34"/>
      <c r="P174" s="34"/>
      <c r="Q174" s="34"/>
    </row>
    <row r="175" spans="1:17" s="1" customFormat="1" ht="26.25" customHeight="1" x14ac:dyDescent="0.35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N175" s="62"/>
      <c r="O175" s="34"/>
      <c r="P175" s="34"/>
      <c r="Q175" s="34"/>
    </row>
    <row r="176" spans="1:17" s="1" customFormat="1" ht="26.25" customHeight="1" x14ac:dyDescent="0.35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N176" s="62"/>
      <c r="O176" s="34"/>
      <c r="P176" s="34"/>
      <c r="Q176" s="34"/>
    </row>
    <row r="177" spans="1:17" s="1" customFormat="1" ht="26.25" customHeight="1" x14ac:dyDescent="0.35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N177" s="62"/>
      <c r="O177" s="34"/>
      <c r="P177" s="34"/>
      <c r="Q177" s="34"/>
    </row>
    <row r="178" spans="1:17" s="1" customFormat="1" ht="26.25" customHeight="1" x14ac:dyDescent="0.35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N178" s="62"/>
      <c r="O178" s="34"/>
      <c r="P178" s="34"/>
      <c r="Q178" s="34"/>
    </row>
    <row r="179" spans="1:17" s="1" customFormat="1" ht="26.25" customHeight="1" x14ac:dyDescent="0.35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N179" s="62"/>
      <c r="O179" s="34"/>
      <c r="P179" s="34"/>
      <c r="Q179" s="34"/>
    </row>
    <row r="180" spans="1:17" s="1" customFormat="1" ht="26.25" customHeight="1" x14ac:dyDescent="0.35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N180" s="62"/>
      <c r="O180" s="34"/>
      <c r="P180" s="34"/>
      <c r="Q180" s="34"/>
    </row>
    <row r="181" spans="1:17" s="1" customFormat="1" ht="26.25" customHeight="1" x14ac:dyDescent="0.35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N181" s="62"/>
      <c r="O181" s="34"/>
      <c r="P181" s="34"/>
      <c r="Q181" s="34"/>
    </row>
    <row r="182" spans="1:17" s="1" customFormat="1" ht="26.25" customHeight="1" x14ac:dyDescent="0.35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N182" s="62"/>
      <c r="O182" s="34"/>
      <c r="P182" s="34"/>
      <c r="Q182" s="34"/>
    </row>
    <row r="183" spans="1:17" s="1" customFormat="1" ht="26.25" customHeight="1" x14ac:dyDescent="0.35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N183" s="62"/>
      <c r="O183" s="34"/>
      <c r="P183" s="34"/>
      <c r="Q183" s="34"/>
    </row>
    <row r="184" spans="1:17" s="1" customFormat="1" ht="26.25" customHeight="1" x14ac:dyDescent="0.35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N184" s="62"/>
      <c r="O184" s="34"/>
      <c r="P184" s="34"/>
      <c r="Q184" s="34"/>
    </row>
    <row r="185" spans="1:17" s="1" customFormat="1" ht="26.25" customHeight="1" x14ac:dyDescent="0.35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N185" s="62"/>
      <c r="O185" s="34"/>
      <c r="P185" s="34"/>
      <c r="Q185" s="34"/>
    </row>
    <row r="186" spans="1:17" s="1" customFormat="1" ht="26.25" customHeight="1" x14ac:dyDescent="0.35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N186" s="62"/>
      <c r="O186" s="34"/>
      <c r="P186" s="34"/>
      <c r="Q186" s="34"/>
    </row>
    <row r="187" spans="1:17" s="1" customFormat="1" ht="26.25" customHeight="1" x14ac:dyDescent="0.35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N187" s="62"/>
      <c r="O187" s="34"/>
      <c r="P187" s="34"/>
      <c r="Q187" s="34"/>
    </row>
    <row r="188" spans="1:17" s="1" customFormat="1" ht="26.25" customHeight="1" x14ac:dyDescent="0.35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N188" s="62"/>
      <c r="O188" s="34"/>
      <c r="P188" s="34"/>
      <c r="Q188" s="34"/>
    </row>
    <row r="189" spans="1:17" s="1" customFormat="1" ht="26.25" customHeight="1" x14ac:dyDescent="0.35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N189" s="62"/>
      <c r="O189" s="34"/>
      <c r="P189" s="34"/>
      <c r="Q189" s="34"/>
    </row>
    <row r="190" spans="1:17" s="1" customFormat="1" ht="26.25" customHeight="1" x14ac:dyDescent="0.35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N190" s="62"/>
      <c r="O190" s="34"/>
      <c r="P190" s="34"/>
      <c r="Q190" s="34"/>
    </row>
    <row r="191" spans="1:17" s="1" customFormat="1" ht="26.25" customHeight="1" x14ac:dyDescent="0.35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N191" s="62"/>
      <c r="O191" s="34"/>
      <c r="P191" s="34"/>
      <c r="Q191" s="34"/>
    </row>
    <row r="192" spans="1:17" s="1" customFormat="1" ht="26.25" customHeight="1" x14ac:dyDescent="0.35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N192" s="62"/>
      <c r="O192" s="34"/>
      <c r="P192" s="34"/>
      <c r="Q192" s="34"/>
    </row>
    <row r="193" spans="1:17" s="1" customFormat="1" ht="26.25" customHeight="1" x14ac:dyDescent="0.35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N193" s="62"/>
      <c r="O193" s="34"/>
      <c r="P193" s="34"/>
      <c r="Q193" s="34"/>
    </row>
    <row r="194" spans="1:17" s="1" customFormat="1" ht="26.25" customHeight="1" x14ac:dyDescent="0.35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N194" s="62"/>
      <c r="O194" s="34"/>
      <c r="P194" s="34"/>
      <c r="Q194" s="34"/>
    </row>
    <row r="195" spans="1:17" s="1" customFormat="1" ht="26.25" customHeight="1" x14ac:dyDescent="0.35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N195" s="62"/>
      <c r="O195" s="34"/>
      <c r="P195" s="34"/>
      <c r="Q195" s="34"/>
    </row>
    <row r="196" spans="1:17" s="1" customFormat="1" ht="26.25" customHeight="1" x14ac:dyDescent="0.35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N196" s="62"/>
      <c r="O196" s="34"/>
      <c r="P196" s="34"/>
      <c r="Q196" s="34"/>
    </row>
    <row r="197" spans="1:17" s="1" customFormat="1" ht="26.25" customHeight="1" x14ac:dyDescent="0.35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N197" s="62"/>
      <c r="O197" s="34"/>
      <c r="P197" s="34"/>
      <c r="Q197" s="34"/>
    </row>
    <row r="198" spans="1:17" s="1" customFormat="1" ht="26.25" customHeight="1" x14ac:dyDescent="0.35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N198" s="62"/>
      <c r="O198" s="34"/>
      <c r="P198" s="34"/>
      <c r="Q198" s="34"/>
    </row>
    <row r="199" spans="1:17" s="1" customFormat="1" ht="26.25" customHeight="1" x14ac:dyDescent="0.35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N199" s="62"/>
      <c r="O199" s="34"/>
      <c r="P199" s="34"/>
      <c r="Q199" s="34"/>
    </row>
    <row r="200" spans="1:17" s="1" customFormat="1" ht="26.25" customHeight="1" x14ac:dyDescent="0.35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N200" s="62"/>
      <c r="O200" s="34"/>
      <c r="P200" s="34"/>
      <c r="Q200" s="34"/>
    </row>
    <row r="201" spans="1:17" s="1" customFormat="1" ht="26.25" customHeight="1" x14ac:dyDescent="0.35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N201" s="62"/>
      <c r="O201" s="34"/>
      <c r="P201" s="34"/>
      <c r="Q201" s="34"/>
    </row>
    <row r="202" spans="1:17" s="1" customFormat="1" ht="26.25" customHeight="1" x14ac:dyDescent="0.35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N202" s="62"/>
      <c r="O202" s="34"/>
      <c r="P202" s="34"/>
      <c r="Q202" s="34"/>
    </row>
    <row r="203" spans="1:17" s="1" customFormat="1" ht="26.25" customHeight="1" x14ac:dyDescent="0.35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N203" s="62"/>
      <c r="O203" s="34"/>
      <c r="P203" s="34"/>
      <c r="Q203" s="34"/>
    </row>
    <row r="204" spans="1:17" s="1" customFormat="1" ht="26.25" customHeight="1" x14ac:dyDescent="0.35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N204" s="62"/>
      <c r="O204" s="34"/>
      <c r="P204" s="34"/>
      <c r="Q204" s="34"/>
    </row>
    <row r="205" spans="1:17" s="1" customFormat="1" ht="26.25" customHeight="1" x14ac:dyDescent="0.35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N205" s="62"/>
      <c r="O205" s="34"/>
      <c r="P205" s="34"/>
      <c r="Q205" s="34"/>
    </row>
    <row r="206" spans="1:17" s="1" customFormat="1" ht="26.25" customHeight="1" x14ac:dyDescent="0.35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N206" s="62"/>
      <c r="O206" s="34"/>
      <c r="P206" s="34"/>
      <c r="Q206" s="34"/>
    </row>
    <row r="207" spans="1:17" s="1" customFormat="1" ht="26.25" customHeight="1" x14ac:dyDescent="0.35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N207" s="62"/>
      <c r="O207" s="34"/>
      <c r="P207" s="34"/>
      <c r="Q207" s="34"/>
    </row>
    <row r="208" spans="1:17" s="1" customFormat="1" ht="26.25" customHeight="1" x14ac:dyDescent="0.35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N208" s="62"/>
      <c r="O208" s="34"/>
      <c r="P208" s="34"/>
      <c r="Q208" s="34"/>
    </row>
    <row r="209" spans="1:17" s="1" customFormat="1" ht="26.25" customHeight="1" x14ac:dyDescent="0.35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N209" s="62"/>
      <c r="O209" s="34"/>
      <c r="P209" s="34"/>
      <c r="Q209" s="34"/>
    </row>
    <row r="210" spans="1:17" s="1" customFormat="1" ht="26.25" customHeight="1" x14ac:dyDescent="0.35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N210" s="62"/>
      <c r="O210" s="34"/>
      <c r="P210" s="34"/>
      <c r="Q210" s="34"/>
    </row>
    <row r="211" spans="1:17" s="1" customFormat="1" ht="26.25" customHeight="1" x14ac:dyDescent="0.35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N211" s="62"/>
      <c r="O211" s="34"/>
      <c r="P211" s="34"/>
      <c r="Q211" s="34"/>
    </row>
    <row r="212" spans="1:17" s="1" customFormat="1" ht="26.25" customHeight="1" x14ac:dyDescent="0.35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N212" s="62"/>
      <c r="O212" s="34"/>
      <c r="P212" s="34"/>
      <c r="Q212" s="34"/>
    </row>
    <row r="213" spans="1:17" s="1" customFormat="1" ht="26.25" customHeight="1" x14ac:dyDescent="0.35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N213" s="62"/>
      <c r="O213" s="34"/>
      <c r="P213" s="34"/>
      <c r="Q213" s="34"/>
    </row>
    <row r="214" spans="1:17" s="1" customFormat="1" ht="26.25" customHeight="1" x14ac:dyDescent="0.35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N214" s="62"/>
      <c r="O214" s="34"/>
      <c r="P214" s="34"/>
      <c r="Q214" s="34"/>
    </row>
    <row r="215" spans="1:17" s="1" customFormat="1" ht="26.25" customHeight="1" x14ac:dyDescent="0.35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N215" s="62"/>
      <c r="O215" s="34"/>
      <c r="P215" s="34"/>
      <c r="Q215" s="34"/>
    </row>
    <row r="216" spans="1:17" s="1" customFormat="1" ht="26.25" customHeight="1" x14ac:dyDescent="0.35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N216" s="62"/>
      <c r="O216" s="34"/>
      <c r="P216" s="34"/>
      <c r="Q216" s="34"/>
    </row>
    <row r="217" spans="1:17" s="1" customFormat="1" ht="26.25" customHeight="1" x14ac:dyDescent="0.35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N217" s="62"/>
      <c r="O217" s="34"/>
      <c r="P217" s="34"/>
      <c r="Q217" s="34"/>
    </row>
    <row r="218" spans="1:17" s="1" customFormat="1" ht="26.25" customHeight="1" x14ac:dyDescent="0.35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N218" s="62"/>
      <c r="O218" s="34"/>
      <c r="P218" s="34"/>
      <c r="Q218" s="34"/>
    </row>
    <row r="219" spans="1:17" s="1" customFormat="1" ht="26.25" customHeight="1" x14ac:dyDescent="0.35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N219" s="62"/>
      <c r="O219" s="34"/>
      <c r="P219" s="34"/>
      <c r="Q219" s="34"/>
    </row>
    <row r="220" spans="1:17" s="1" customFormat="1" ht="26.25" customHeight="1" x14ac:dyDescent="0.35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N220" s="62"/>
      <c r="O220" s="34"/>
      <c r="P220" s="34"/>
      <c r="Q220" s="34"/>
    </row>
    <row r="221" spans="1:17" s="1" customFormat="1" ht="26.25" customHeight="1" x14ac:dyDescent="0.35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N221" s="62"/>
      <c r="O221" s="34"/>
      <c r="P221" s="34"/>
      <c r="Q221" s="34"/>
    </row>
    <row r="222" spans="1:17" s="1" customFormat="1" ht="26.25" customHeight="1" x14ac:dyDescent="0.35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N222" s="62"/>
      <c r="O222" s="34"/>
      <c r="P222" s="34"/>
      <c r="Q222" s="34"/>
    </row>
    <row r="223" spans="1:17" s="1" customFormat="1" ht="26.25" customHeight="1" x14ac:dyDescent="0.35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N223" s="62"/>
      <c r="O223" s="34"/>
      <c r="P223" s="34"/>
      <c r="Q223" s="34"/>
    </row>
    <row r="224" spans="1:17" s="1" customFormat="1" ht="26.25" customHeight="1" x14ac:dyDescent="0.35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N224" s="62"/>
      <c r="O224" s="34"/>
      <c r="P224" s="34"/>
      <c r="Q224" s="34"/>
    </row>
    <row r="225" spans="1:17" s="1" customFormat="1" ht="26.25" customHeight="1" x14ac:dyDescent="0.35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N225" s="62"/>
      <c r="O225" s="34"/>
      <c r="P225" s="34"/>
      <c r="Q225" s="34"/>
    </row>
    <row r="226" spans="1:17" s="1" customFormat="1" ht="26.25" customHeight="1" x14ac:dyDescent="0.35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N226" s="62"/>
      <c r="O226" s="34"/>
      <c r="P226" s="34"/>
      <c r="Q226" s="34"/>
    </row>
    <row r="227" spans="1:17" s="1" customFormat="1" ht="26.25" customHeight="1" x14ac:dyDescent="0.35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N227" s="62"/>
      <c r="O227" s="34"/>
      <c r="P227" s="34"/>
      <c r="Q227" s="34"/>
    </row>
    <row r="228" spans="1:17" s="1" customFormat="1" ht="26.25" customHeight="1" x14ac:dyDescent="0.35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N228" s="62"/>
      <c r="O228" s="34"/>
      <c r="P228" s="34"/>
      <c r="Q228" s="34"/>
    </row>
    <row r="229" spans="1:17" s="1" customFormat="1" ht="26.25" customHeight="1" x14ac:dyDescent="0.35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N229" s="62"/>
      <c r="O229" s="34"/>
      <c r="P229" s="34"/>
      <c r="Q229" s="34"/>
    </row>
    <row r="230" spans="1:17" s="1" customFormat="1" ht="26.25" customHeight="1" x14ac:dyDescent="0.35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N230" s="62"/>
      <c r="O230" s="34"/>
      <c r="P230" s="34"/>
      <c r="Q230" s="34"/>
    </row>
    <row r="231" spans="1:17" s="1" customFormat="1" ht="26.25" customHeight="1" x14ac:dyDescent="0.35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N231" s="62"/>
      <c r="O231" s="34"/>
      <c r="P231" s="34"/>
      <c r="Q231" s="34"/>
    </row>
    <row r="232" spans="1:17" s="1" customFormat="1" ht="26.25" customHeight="1" x14ac:dyDescent="0.35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N232" s="62"/>
      <c r="O232" s="34"/>
      <c r="P232" s="34"/>
      <c r="Q232" s="34"/>
    </row>
    <row r="233" spans="1:17" s="1" customFormat="1" ht="26.25" customHeight="1" x14ac:dyDescent="0.35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N233" s="62"/>
      <c r="O233" s="34"/>
      <c r="P233" s="34"/>
      <c r="Q233" s="34"/>
    </row>
    <row r="234" spans="1:17" s="1" customFormat="1" ht="26.25" customHeight="1" x14ac:dyDescent="0.35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N234" s="62"/>
      <c r="O234" s="34"/>
      <c r="P234" s="34"/>
      <c r="Q234" s="34"/>
    </row>
    <row r="235" spans="1:17" s="1" customFormat="1" ht="26.25" customHeight="1" x14ac:dyDescent="0.35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N235" s="62"/>
      <c r="O235" s="34"/>
      <c r="P235" s="34"/>
      <c r="Q235" s="34"/>
    </row>
    <row r="236" spans="1:17" s="1" customFormat="1" ht="26.25" customHeight="1" x14ac:dyDescent="0.35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N236" s="62"/>
      <c r="O236" s="34"/>
      <c r="P236" s="34"/>
      <c r="Q236" s="34"/>
    </row>
    <row r="237" spans="1:17" s="1" customFormat="1" ht="26.25" customHeight="1" x14ac:dyDescent="0.35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N237" s="62"/>
      <c r="O237" s="34"/>
      <c r="P237" s="34"/>
      <c r="Q237" s="34"/>
    </row>
    <row r="238" spans="1:17" s="1" customFormat="1" ht="26.25" customHeight="1" x14ac:dyDescent="0.35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N238" s="62"/>
      <c r="O238" s="34"/>
      <c r="P238" s="34"/>
      <c r="Q238" s="34"/>
    </row>
    <row r="239" spans="1:17" s="1" customFormat="1" ht="26.25" customHeight="1" x14ac:dyDescent="0.35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N239" s="62"/>
      <c r="O239" s="34"/>
      <c r="P239" s="34"/>
      <c r="Q239" s="34"/>
    </row>
    <row r="240" spans="1:17" s="1" customFormat="1" ht="26.25" customHeight="1" x14ac:dyDescent="0.35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N240" s="62"/>
      <c r="O240" s="34"/>
      <c r="P240" s="34"/>
      <c r="Q240" s="34"/>
    </row>
    <row r="241" spans="1:17" s="1" customFormat="1" ht="26.25" customHeight="1" x14ac:dyDescent="0.35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N241" s="62"/>
      <c r="O241" s="34"/>
      <c r="P241" s="34"/>
      <c r="Q241" s="34"/>
    </row>
    <row r="242" spans="1:17" s="1" customFormat="1" ht="26.25" customHeight="1" x14ac:dyDescent="0.35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N242" s="62"/>
      <c r="O242" s="34"/>
      <c r="P242" s="34"/>
      <c r="Q242" s="34"/>
    </row>
    <row r="243" spans="1:17" s="1" customFormat="1" ht="26.25" customHeight="1" x14ac:dyDescent="0.35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N243" s="62"/>
      <c r="O243" s="34"/>
      <c r="P243" s="34"/>
      <c r="Q243" s="34"/>
    </row>
    <row r="244" spans="1:17" s="1" customFormat="1" ht="26.25" customHeight="1" x14ac:dyDescent="0.35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N244" s="62"/>
      <c r="O244" s="34"/>
      <c r="P244" s="34"/>
      <c r="Q244" s="34"/>
    </row>
    <row r="245" spans="1:17" s="1" customFormat="1" ht="26.25" customHeight="1" x14ac:dyDescent="0.35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N245" s="62"/>
      <c r="O245" s="34"/>
      <c r="P245" s="34"/>
      <c r="Q245" s="34"/>
    </row>
    <row r="246" spans="1:17" s="1" customFormat="1" ht="26.25" customHeight="1" x14ac:dyDescent="0.35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N246" s="62"/>
      <c r="O246" s="34"/>
      <c r="P246" s="34"/>
      <c r="Q246" s="34"/>
    </row>
    <row r="247" spans="1:17" s="1" customFormat="1" ht="26.25" customHeight="1" x14ac:dyDescent="0.35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N247" s="62"/>
      <c r="O247" s="34"/>
      <c r="P247" s="34"/>
      <c r="Q247" s="34"/>
    </row>
    <row r="248" spans="1:17" s="1" customFormat="1" ht="26.25" customHeight="1" x14ac:dyDescent="0.35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N248" s="62"/>
      <c r="O248" s="34"/>
      <c r="P248" s="34"/>
      <c r="Q248" s="34"/>
    </row>
    <row r="249" spans="1:17" s="1" customFormat="1" ht="26.25" customHeight="1" x14ac:dyDescent="0.35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N249" s="62"/>
      <c r="O249" s="34"/>
      <c r="P249" s="34"/>
      <c r="Q249" s="34"/>
    </row>
    <row r="250" spans="1:17" s="1" customFormat="1" ht="26.25" customHeight="1" x14ac:dyDescent="0.35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N250" s="62"/>
      <c r="O250" s="34"/>
      <c r="P250" s="34"/>
      <c r="Q250" s="34"/>
    </row>
    <row r="251" spans="1:17" s="1" customFormat="1" ht="26.25" customHeight="1" x14ac:dyDescent="0.35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N251" s="62"/>
      <c r="O251" s="34"/>
      <c r="P251" s="34"/>
      <c r="Q251" s="34"/>
    </row>
    <row r="252" spans="1:17" s="1" customFormat="1" ht="26.25" customHeight="1" x14ac:dyDescent="0.35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N252" s="62"/>
      <c r="O252" s="34"/>
      <c r="P252" s="34"/>
      <c r="Q252" s="34"/>
    </row>
    <row r="253" spans="1:17" s="1" customFormat="1" ht="26.25" customHeight="1" x14ac:dyDescent="0.35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N253" s="62"/>
      <c r="O253" s="34"/>
      <c r="P253" s="34"/>
      <c r="Q253" s="34"/>
    </row>
    <row r="254" spans="1:17" s="1" customFormat="1" ht="26.25" customHeight="1" x14ac:dyDescent="0.35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N254" s="62"/>
      <c r="O254" s="34"/>
      <c r="P254" s="34"/>
      <c r="Q254" s="34"/>
    </row>
    <row r="255" spans="1:17" s="1" customFormat="1" ht="26.25" customHeight="1" x14ac:dyDescent="0.35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N255" s="62"/>
      <c r="O255" s="34"/>
      <c r="P255" s="34"/>
      <c r="Q255" s="34"/>
    </row>
    <row r="256" spans="1:17" s="1" customFormat="1" ht="26.25" customHeight="1" x14ac:dyDescent="0.35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N256" s="62"/>
      <c r="O256" s="34"/>
      <c r="P256" s="34"/>
      <c r="Q256" s="34"/>
    </row>
    <row r="257" spans="1:17" s="1" customFormat="1" ht="26.25" customHeight="1" x14ac:dyDescent="0.35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N257" s="62"/>
      <c r="O257" s="34"/>
      <c r="P257" s="34"/>
      <c r="Q257" s="34"/>
    </row>
    <row r="258" spans="1:17" s="1" customFormat="1" ht="26.25" customHeight="1" x14ac:dyDescent="0.35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N258" s="62"/>
      <c r="O258" s="34"/>
      <c r="P258" s="34"/>
      <c r="Q258" s="34"/>
    </row>
    <row r="259" spans="1:17" s="1" customFormat="1" ht="26.25" customHeight="1" x14ac:dyDescent="0.35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N259" s="62"/>
      <c r="O259" s="34"/>
      <c r="P259" s="34"/>
      <c r="Q259" s="34"/>
    </row>
    <row r="260" spans="1:17" s="1" customFormat="1" ht="26.25" customHeight="1" x14ac:dyDescent="0.35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N260" s="62"/>
      <c r="O260" s="34"/>
      <c r="P260" s="34"/>
      <c r="Q260" s="34"/>
    </row>
    <row r="261" spans="1:17" s="1" customFormat="1" ht="26.25" customHeight="1" x14ac:dyDescent="0.35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N261" s="62"/>
      <c r="O261" s="34"/>
      <c r="P261" s="34"/>
      <c r="Q261" s="34"/>
    </row>
    <row r="262" spans="1:17" s="1" customFormat="1" ht="26.25" customHeight="1" x14ac:dyDescent="0.35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N262" s="62"/>
      <c r="O262" s="34"/>
      <c r="P262" s="34"/>
      <c r="Q262" s="34"/>
    </row>
    <row r="263" spans="1:17" s="1" customFormat="1" ht="26.25" customHeight="1" x14ac:dyDescent="0.35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N263" s="62"/>
      <c r="O263" s="34"/>
      <c r="P263" s="34"/>
      <c r="Q263" s="34"/>
    </row>
    <row r="264" spans="1:17" s="1" customFormat="1" ht="26.25" customHeight="1" x14ac:dyDescent="0.35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N264" s="62"/>
      <c r="O264" s="34"/>
      <c r="P264" s="34"/>
      <c r="Q264" s="34"/>
    </row>
    <row r="265" spans="1:17" s="1" customFormat="1" ht="26.25" customHeight="1" x14ac:dyDescent="0.35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N265" s="62"/>
      <c r="O265" s="34"/>
      <c r="P265" s="34"/>
      <c r="Q265" s="34"/>
    </row>
    <row r="266" spans="1:17" s="1" customFormat="1" ht="26.25" customHeight="1" x14ac:dyDescent="0.35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N266" s="62"/>
      <c r="O266" s="34"/>
      <c r="P266" s="34"/>
      <c r="Q266" s="34"/>
    </row>
    <row r="267" spans="1:17" s="1" customFormat="1" ht="26.25" customHeight="1" x14ac:dyDescent="0.35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N267" s="62"/>
      <c r="O267" s="34"/>
      <c r="P267" s="34"/>
      <c r="Q267" s="34"/>
    </row>
    <row r="268" spans="1:17" s="1" customFormat="1" ht="26.25" customHeight="1" x14ac:dyDescent="0.35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N268" s="62"/>
      <c r="O268" s="34"/>
      <c r="P268" s="34"/>
      <c r="Q268" s="34"/>
    </row>
    <row r="269" spans="1:17" s="1" customFormat="1" ht="26.25" customHeight="1" x14ac:dyDescent="0.35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N269" s="62"/>
      <c r="O269" s="34"/>
      <c r="P269" s="34"/>
      <c r="Q269" s="34"/>
    </row>
    <row r="270" spans="1:17" s="1" customFormat="1" ht="26.25" customHeight="1" x14ac:dyDescent="0.35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N270" s="62"/>
      <c r="O270" s="34"/>
      <c r="P270" s="34"/>
      <c r="Q270" s="34"/>
    </row>
    <row r="271" spans="1:17" s="1" customFormat="1" ht="26.25" customHeight="1" x14ac:dyDescent="0.35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N271" s="62"/>
      <c r="O271" s="34"/>
      <c r="P271" s="34"/>
      <c r="Q271" s="34"/>
    </row>
    <row r="272" spans="1:17" s="1" customFormat="1" ht="26.25" customHeight="1" x14ac:dyDescent="0.35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N272" s="62"/>
      <c r="O272" s="34"/>
      <c r="P272" s="34"/>
      <c r="Q272" s="34"/>
    </row>
    <row r="273" spans="1:17" s="1" customFormat="1" ht="26.25" customHeight="1" x14ac:dyDescent="0.35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N273" s="62"/>
      <c r="O273" s="34"/>
      <c r="P273" s="34"/>
      <c r="Q273" s="34"/>
    </row>
    <row r="274" spans="1:17" s="1" customFormat="1" ht="26.25" customHeight="1" x14ac:dyDescent="0.35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N274" s="62"/>
      <c r="O274" s="34"/>
      <c r="P274" s="34"/>
      <c r="Q274" s="34"/>
    </row>
    <row r="275" spans="1:17" s="1" customFormat="1" ht="26.25" customHeight="1" x14ac:dyDescent="0.35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N275" s="62"/>
      <c r="O275" s="34"/>
      <c r="P275" s="34"/>
      <c r="Q275" s="34"/>
    </row>
    <row r="276" spans="1:17" s="1" customFormat="1" ht="26.25" customHeight="1" x14ac:dyDescent="0.35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N276" s="62"/>
      <c r="O276" s="34"/>
      <c r="P276" s="34"/>
      <c r="Q276" s="34"/>
    </row>
    <row r="277" spans="1:17" s="1" customFormat="1" ht="26.25" customHeight="1" x14ac:dyDescent="0.35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N277" s="62"/>
      <c r="O277" s="34"/>
      <c r="P277" s="34"/>
      <c r="Q277" s="34"/>
    </row>
    <row r="278" spans="1:17" s="1" customFormat="1" ht="26.25" customHeight="1" x14ac:dyDescent="0.35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N278" s="62"/>
      <c r="O278" s="34"/>
      <c r="P278" s="34"/>
      <c r="Q278" s="34"/>
    </row>
    <row r="279" spans="1:17" s="1" customFormat="1" ht="26.25" customHeight="1" x14ac:dyDescent="0.35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N279" s="62"/>
      <c r="O279" s="34"/>
      <c r="P279" s="34"/>
      <c r="Q279" s="34"/>
    </row>
    <row r="280" spans="1:17" s="1" customFormat="1" ht="26.25" customHeight="1" x14ac:dyDescent="0.35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N280" s="62"/>
      <c r="O280" s="34"/>
      <c r="P280" s="34"/>
      <c r="Q280" s="34"/>
    </row>
    <row r="281" spans="1:17" s="1" customFormat="1" ht="26.25" customHeight="1" x14ac:dyDescent="0.35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N281" s="62"/>
      <c r="O281" s="34"/>
      <c r="P281" s="34"/>
      <c r="Q281" s="34"/>
    </row>
    <row r="282" spans="1:17" s="1" customFormat="1" ht="26.25" customHeight="1" x14ac:dyDescent="0.35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N282" s="62"/>
      <c r="O282" s="34"/>
      <c r="P282" s="34"/>
      <c r="Q282" s="34"/>
    </row>
    <row r="283" spans="1:17" s="1" customFormat="1" ht="26.25" customHeight="1" x14ac:dyDescent="0.35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N283" s="62"/>
      <c r="O283" s="34"/>
      <c r="P283" s="34"/>
      <c r="Q283" s="34"/>
    </row>
    <row r="284" spans="1:17" s="1" customFormat="1" ht="26.25" customHeight="1" x14ac:dyDescent="0.35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N284" s="62"/>
      <c r="O284" s="34"/>
      <c r="P284" s="34"/>
      <c r="Q284" s="34"/>
    </row>
    <row r="285" spans="1:17" s="1" customFormat="1" ht="26.25" customHeight="1" x14ac:dyDescent="0.35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N285" s="62"/>
      <c r="O285" s="34"/>
      <c r="P285" s="34"/>
      <c r="Q285" s="34"/>
    </row>
    <row r="286" spans="1:17" s="1" customFormat="1" ht="26.25" customHeight="1" x14ac:dyDescent="0.35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N286" s="62"/>
      <c r="O286" s="34"/>
      <c r="P286" s="34"/>
      <c r="Q286" s="34"/>
    </row>
    <row r="287" spans="1:17" s="1" customFormat="1" ht="26.25" customHeight="1" x14ac:dyDescent="0.35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N287" s="62"/>
      <c r="O287" s="34"/>
      <c r="P287" s="34"/>
      <c r="Q287" s="34"/>
    </row>
    <row r="288" spans="1:17" s="1" customFormat="1" ht="26.25" customHeight="1" x14ac:dyDescent="0.35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N288" s="62"/>
      <c r="O288" s="34"/>
      <c r="P288" s="34"/>
      <c r="Q288" s="34"/>
    </row>
    <row r="289" spans="1:17" s="1" customFormat="1" ht="26.25" customHeight="1" x14ac:dyDescent="0.35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N289" s="62"/>
      <c r="O289" s="34"/>
      <c r="P289" s="34"/>
      <c r="Q289" s="34"/>
    </row>
    <row r="290" spans="1:17" s="1" customFormat="1" ht="26.25" customHeight="1" x14ac:dyDescent="0.35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N290" s="62"/>
      <c r="O290" s="34"/>
      <c r="P290" s="34"/>
      <c r="Q290" s="34"/>
    </row>
    <row r="291" spans="1:17" s="1" customFormat="1" ht="26.25" customHeight="1" x14ac:dyDescent="0.35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N291" s="62"/>
      <c r="O291" s="34"/>
      <c r="P291" s="34"/>
      <c r="Q291" s="34"/>
    </row>
    <row r="292" spans="1:17" s="1" customFormat="1" ht="26.25" customHeight="1" x14ac:dyDescent="0.35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N292" s="62"/>
      <c r="O292" s="34"/>
      <c r="P292" s="34"/>
      <c r="Q292" s="34"/>
    </row>
    <row r="293" spans="1:17" s="1" customFormat="1" ht="26.25" customHeight="1" x14ac:dyDescent="0.35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N293" s="62"/>
      <c r="O293" s="34"/>
      <c r="P293" s="34"/>
      <c r="Q293" s="34"/>
    </row>
    <row r="294" spans="1:17" s="1" customFormat="1" ht="26.25" customHeight="1" x14ac:dyDescent="0.35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N294" s="62"/>
      <c r="O294" s="34"/>
      <c r="P294" s="34"/>
      <c r="Q294" s="34"/>
    </row>
    <row r="295" spans="1:17" s="1" customFormat="1" ht="26.25" customHeight="1" x14ac:dyDescent="0.35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N295" s="62"/>
      <c r="O295" s="34"/>
      <c r="P295" s="34"/>
      <c r="Q295" s="34"/>
    </row>
    <row r="296" spans="1:17" s="1" customFormat="1" ht="26.25" customHeight="1" x14ac:dyDescent="0.35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N296" s="62"/>
      <c r="O296" s="34"/>
      <c r="P296" s="34"/>
      <c r="Q296" s="34"/>
    </row>
    <row r="297" spans="1:17" s="1" customFormat="1" ht="26.25" customHeight="1" x14ac:dyDescent="0.35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N297" s="62"/>
      <c r="O297" s="34"/>
      <c r="P297" s="34"/>
      <c r="Q297" s="34"/>
    </row>
    <row r="298" spans="1:17" s="1" customFormat="1" ht="26.25" customHeight="1" x14ac:dyDescent="0.35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N298" s="62"/>
      <c r="O298" s="34"/>
      <c r="P298" s="34"/>
      <c r="Q298" s="34"/>
    </row>
    <row r="299" spans="1:17" s="1" customFormat="1" ht="26.25" customHeight="1" x14ac:dyDescent="0.35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N299" s="62"/>
      <c r="O299" s="34"/>
      <c r="P299" s="34"/>
      <c r="Q299" s="34"/>
    </row>
    <row r="300" spans="1:17" s="1" customFormat="1" ht="26.25" customHeight="1" x14ac:dyDescent="0.35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N300" s="62"/>
      <c r="O300" s="34"/>
      <c r="P300" s="34"/>
      <c r="Q300" s="34"/>
    </row>
    <row r="301" spans="1:17" s="1" customFormat="1" ht="26.25" customHeight="1" x14ac:dyDescent="0.35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N301" s="62"/>
      <c r="O301" s="34"/>
      <c r="P301" s="34"/>
      <c r="Q301" s="34"/>
    </row>
    <row r="302" spans="1:17" s="1" customFormat="1" ht="26.25" customHeight="1" x14ac:dyDescent="0.35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N302" s="62"/>
      <c r="O302" s="34"/>
      <c r="P302" s="34"/>
      <c r="Q302" s="34"/>
    </row>
    <row r="303" spans="1:17" s="1" customFormat="1" ht="26.25" customHeight="1" x14ac:dyDescent="0.35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N303" s="62"/>
      <c r="O303" s="34"/>
      <c r="P303" s="34"/>
      <c r="Q303" s="34"/>
    </row>
    <row r="304" spans="1:17" s="1" customFormat="1" ht="26.25" customHeight="1" x14ac:dyDescent="0.35">
      <c r="A304" s="24"/>
      <c r="B304" s="2"/>
      <c r="C304" s="2"/>
      <c r="D304" s="2"/>
      <c r="E304" s="2"/>
      <c r="F304" s="2"/>
      <c r="G304" s="2"/>
      <c r="H304" s="2"/>
      <c r="I304" s="25"/>
      <c r="J304" s="25"/>
      <c r="K304" s="27"/>
      <c r="L304" s="2"/>
      <c r="M304" s="5"/>
      <c r="N304" s="62"/>
      <c r="O304" s="34"/>
      <c r="P304" s="34"/>
      <c r="Q304" s="34"/>
    </row>
    <row r="305" spans="1:17" s="1" customFormat="1" ht="26.25" customHeight="1" x14ac:dyDescent="0.35">
      <c r="A305" s="24"/>
      <c r="B305" s="2"/>
      <c r="C305" s="2"/>
      <c r="D305" s="2"/>
      <c r="E305" s="2"/>
      <c r="F305" s="2"/>
      <c r="G305" s="2"/>
      <c r="H305" s="2"/>
      <c r="I305" s="25"/>
      <c r="J305" s="25"/>
      <c r="K305" s="27"/>
      <c r="L305" s="2"/>
      <c r="M305" s="5"/>
      <c r="N305" s="62"/>
      <c r="O305" s="34"/>
      <c r="P305" s="34"/>
      <c r="Q305" s="34"/>
    </row>
    <row r="306" spans="1:17" s="1" customFormat="1" ht="26.25" customHeight="1" x14ac:dyDescent="0.35">
      <c r="A306" s="24"/>
      <c r="B306" s="2"/>
      <c r="C306" s="2"/>
      <c r="D306" s="2"/>
      <c r="E306" s="2"/>
      <c r="F306" s="2"/>
      <c r="G306" s="2"/>
      <c r="H306" s="2"/>
      <c r="I306" s="25"/>
      <c r="J306" s="25"/>
      <c r="K306" s="27"/>
      <c r="L306" s="2"/>
      <c r="M306" s="5"/>
      <c r="N306" s="62"/>
      <c r="O306" s="34"/>
      <c r="P306" s="34"/>
      <c r="Q306" s="34"/>
    </row>
    <row r="307" spans="1:17" s="1" customFormat="1" ht="26.25" customHeight="1" x14ac:dyDescent="0.35">
      <c r="A307" s="24"/>
      <c r="B307" s="2"/>
      <c r="C307" s="2"/>
      <c r="D307" s="2"/>
      <c r="E307" s="2"/>
      <c r="F307" s="2"/>
      <c r="G307" s="2"/>
      <c r="H307" s="2"/>
      <c r="I307" s="25"/>
      <c r="J307" s="25"/>
      <c r="K307" s="27"/>
      <c r="L307" s="2"/>
      <c r="M307" s="5"/>
      <c r="N307" s="62"/>
      <c r="O307" s="34"/>
      <c r="P307" s="34"/>
      <c r="Q307" s="34"/>
    </row>
    <row r="308" spans="1:17" s="1" customFormat="1" ht="26.25" customHeight="1" x14ac:dyDescent="0.35">
      <c r="A308" s="24"/>
      <c r="B308" s="2"/>
      <c r="C308" s="2"/>
      <c r="D308" s="2"/>
      <c r="E308" s="2"/>
      <c r="F308" s="2"/>
      <c r="G308" s="2"/>
      <c r="H308" s="2"/>
      <c r="I308" s="25"/>
      <c r="J308" s="25"/>
      <c r="K308" s="27"/>
      <c r="L308" s="2"/>
      <c r="M308" s="5"/>
      <c r="N308" s="62"/>
      <c r="O308" s="34"/>
      <c r="P308" s="34"/>
      <c r="Q308" s="34"/>
    </row>
    <row r="309" spans="1:17" s="1" customFormat="1" ht="26.25" customHeight="1" x14ac:dyDescent="0.35">
      <c r="A309" s="24"/>
      <c r="B309" s="2"/>
      <c r="C309" s="2"/>
      <c r="D309" s="2"/>
      <c r="E309" s="2"/>
      <c r="F309" s="2"/>
      <c r="G309" s="2"/>
      <c r="H309" s="2"/>
      <c r="I309" s="25"/>
      <c r="J309" s="25"/>
      <c r="K309" s="27"/>
      <c r="L309" s="2"/>
      <c r="M309" s="5"/>
      <c r="N309" s="62"/>
      <c r="O309" s="34"/>
      <c r="P309" s="34"/>
      <c r="Q309" s="34"/>
    </row>
    <row r="310" spans="1:17" s="1" customFormat="1" ht="26.25" customHeight="1" x14ac:dyDescent="0.35">
      <c r="A310" s="24"/>
      <c r="B310" s="2"/>
      <c r="C310" s="2"/>
      <c r="D310" s="2"/>
      <c r="E310" s="2"/>
      <c r="F310" s="2"/>
      <c r="G310" s="2"/>
      <c r="H310" s="2"/>
      <c r="I310" s="25"/>
      <c r="J310" s="25"/>
      <c r="K310" s="27"/>
      <c r="L310" s="2"/>
      <c r="M310" s="5"/>
      <c r="N310" s="62"/>
      <c r="O310" s="34"/>
      <c r="P310" s="34"/>
      <c r="Q310" s="34"/>
    </row>
    <row r="311" spans="1:17" s="1" customFormat="1" ht="26.25" customHeight="1" x14ac:dyDescent="0.35">
      <c r="A311" s="24"/>
      <c r="B311" s="2"/>
      <c r="C311" s="2"/>
      <c r="D311" s="2"/>
      <c r="E311" s="2"/>
      <c r="F311" s="2"/>
      <c r="G311" s="2"/>
      <c r="H311" s="2"/>
      <c r="I311" s="25"/>
      <c r="J311" s="25"/>
      <c r="K311" s="27"/>
      <c r="L311" s="2"/>
      <c r="M311" s="5"/>
      <c r="N311" s="62"/>
      <c r="O311" s="34"/>
      <c r="P311" s="34"/>
      <c r="Q311" s="34"/>
    </row>
    <row r="312" spans="1:17" s="1" customFormat="1" ht="26.25" customHeight="1" x14ac:dyDescent="0.35">
      <c r="A312" s="24"/>
      <c r="B312" s="2"/>
      <c r="C312" s="2"/>
      <c r="D312" s="2"/>
      <c r="E312" s="2"/>
      <c r="F312" s="2"/>
      <c r="G312" s="2"/>
      <c r="H312" s="2"/>
      <c r="I312" s="2"/>
      <c r="J312" s="2"/>
      <c r="K312" s="27"/>
      <c r="L312" s="2"/>
      <c r="M312" s="5"/>
      <c r="N312" s="62"/>
      <c r="O312" s="34"/>
      <c r="P312" s="34"/>
      <c r="Q312" s="34"/>
    </row>
    <row r="313" spans="1:17" s="1" customFormat="1" ht="26.25" customHeight="1" x14ac:dyDescent="0.35">
      <c r="A313" s="24"/>
      <c r="B313" s="2"/>
      <c r="C313" s="2"/>
      <c r="D313" s="2"/>
      <c r="E313" s="2"/>
      <c r="F313" s="2"/>
      <c r="G313" s="2"/>
      <c r="H313" s="2"/>
      <c r="I313" s="2"/>
      <c r="J313" s="2"/>
      <c r="K313" s="27"/>
      <c r="L313" s="2"/>
      <c r="M313" s="5"/>
      <c r="N313" s="62"/>
      <c r="O313" s="34"/>
      <c r="P313" s="34"/>
      <c r="Q313" s="34"/>
    </row>
    <row r="314" spans="1:17" s="1" customFormat="1" ht="26.25" customHeight="1" x14ac:dyDescent="0.35">
      <c r="A314" s="24"/>
      <c r="B314" s="2"/>
      <c r="C314" s="2"/>
      <c r="D314" s="2"/>
      <c r="E314" s="2"/>
      <c r="F314" s="2"/>
      <c r="G314" s="2"/>
      <c r="H314" s="2"/>
      <c r="I314" s="2"/>
      <c r="J314" s="2"/>
      <c r="K314" s="27"/>
      <c r="L314" s="2"/>
      <c r="M314" s="5"/>
      <c r="N314" s="62"/>
      <c r="O314" s="34"/>
      <c r="P314" s="34"/>
      <c r="Q314" s="34"/>
    </row>
    <row r="315" spans="1:17" s="1" customFormat="1" ht="26.25" customHeight="1" x14ac:dyDescent="0.35">
      <c r="A315" s="24"/>
      <c r="B315" s="2"/>
      <c r="C315" s="2"/>
      <c r="D315" s="2"/>
      <c r="E315" s="2"/>
      <c r="F315" s="2"/>
      <c r="G315" s="2"/>
      <c r="H315" s="2"/>
      <c r="I315" s="2"/>
      <c r="J315" s="2"/>
      <c r="K315" s="27"/>
      <c r="L315" s="2"/>
      <c r="M315" s="5"/>
      <c r="N315" s="62"/>
      <c r="O315" s="34"/>
      <c r="P315" s="34"/>
      <c r="Q315" s="34"/>
    </row>
    <row r="316" spans="1:17" s="1" customFormat="1" ht="26.25" customHeight="1" x14ac:dyDescent="0.35">
      <c r="A316" s="24"/>
      <c r="B316" s="2"/>
      <c r="C316" s="2"/>
      <c r="D316" s="2"/>
      <c r="E316" s="2"/>
      <c r="F316" s="2"/>
      <c r="G316" s="2"/>
      <c r="H316" s="2"/>
      <c r="I316" s="2"/>
      <c r="J316" s="2"/>
      <c r="K316" s="27"/>
      <c r="L316" s="2"/>
      <c r="M316" s="5"/>
      <c r="N316" s="62"/>
      <c r="O316" s="34"/>
      <c r="P316" s="34"/>
      <c r="Q316" s="34"/>
    </row>
    <row r="317" spans="1:17" s="1" customFormat="1" ht="26.25" customHeight="1" x14ac:dyDescent="0.35">
      <c r="A317" s="24"/>
      <c r="B317" s="2"/>
      <c r="C317" s="2"/>
      <c r="D317" s="2"/>
      <c r="E317" s="2"/>
      <c r="F317" s="2"/>
      <c r="G317" s="2"/>
      <c r="H317" s="2"/>
      <c r="I317" s="2"/>
      <c r="J317" s="2"/>
      <c r="K317" s="27"/>
      <c r="L317" s="2"/>
      <c r="M317" s="5"/>
      <c r="N317" s="62"/>
      <c r="O317" s="34"/>
      <c r="P317" s="34"/>
      <c r="Q317" s="34"/>
    </row>
    <row r="318" spans="1:17" s="1" customFormat="1" ht="26.25" customHeight="1" x14ac:dyDescent="0.35">
      <c r="A318" s="24"/>
      <c r="B318" s="2"/>
      <c r="C318" s="2"/>
      <c r="D318" s="2"/>
      <c r="E318" s="2"/>
      <c r="F318" s="2"/>
      <c r="G318" s="2"/>
      <c r="H318" s="2"/>
      <c r="I318" s="2"/>
      <c r="J318" s="2"/>
      <c r="K318" s="27"/>
      <c r="L318" s="2"/>
      <c r="M318" s="5"/>
      <c r="N318" s="62"/>
      <c r="O318" s="34"/>
      <c r="P318" s="34"/>
      <c r="Q318" s="34"/>
    </row>
    <row r="319" spans="1:17" s="1" customFormat="1" ht="26.25" customHeight="1" x14ac:dyDescent="0.35">
      <c r="A319" s="24"/>
      <c r="B319" s="2"/>
      <c r="C319" s="2"/>
      <c r="D319" s="2"/>
      <c r="E319" s="2"/>
      <c r="F319" s="2"/>
      <c r="G319" s="2"/>
      <c r="H319" s="2"/>
      <c r="I319" s="2"/>
      <c r="J319" s="2"/>
      <c r="K319" s="27"/>
      <c r="L319" s="2"/>
      <c r="M319" s="5"/>
      <c r="N319" s="62"/>
      <c r="O319" s="34"/>
      <c r="P319" s="34"/>
      <c r="Q319" s="34"/>
    </row>
    <row r="320" spans="1:17" s="1" customFormat="1" ht="26.25" customHeight="1" x14ac:dyDescent="0.35">
      <c r="A320" s="24"/>
      <c r="B320" s="2"/>
      <c r="C320" s="2"/>
      <c r="D320" s="2"/>
      <c r="E320" s="2"/>
      <c r="F320" s="2"/>
      <c r="G320" s="2"/>
      <c r="H320" s="2"/>
      <c r="I320" s="2"/>
      <c r="J320" s="2"/>
      <c r="K320" s="27"/>
      <c r="L320" s="2"/>
      <c r="M320" s="5"/>
      <c r="N320" s="62"/>
      <c r="O320" s="34"/>
      <c r="P320" s="34"/>
      <c r="Q320" s="34"/>
    </row>
    <row r="321" spans="1:17" s="1" customFormat="1" ht="26.25" customHeight="1" x14ac:dyDescent="0.35">
      <c r="A321" s="24"/>
      <c r="B321" s="2"/>
      <c r="C321" s="2"/>
      <c r="D321" s="2"/>
      <c r="E321" s="2"/>
      <c r="F321" s="2"/>
      <c r="G321" s="2"/>
      <c r="H321" s="2"/>
      <c r="I321" s="2"/>
      <c r="J321" s="2"/>
      <c r="K321" s="27"/>
      <c r="L321" s="2"/>
      <c r="M321" s="5"/>
      <c r="N321" s="62"/>
      <c r="O321" s="34"/>
      <c r="P321" s="34"/>
      <c r="Q321" s="34"/>
    </row>
    <row r="322" spans="1:17" s="1" customFormat="1" ht="26.25" customHeight="1" x14ac:dyDescent="0.35">
      <c r="A322" s="24"/>
      <c r="B322" s="2"/>
      <c r="C322" s="2"/>
      <c r="D322" s="2"/>
      <c r="E322" s="2"/>
      <c r="F322" s="2"/>
      <c r="G322" s="2"/>
      <c r="H322" s="2"/>
      <c r="I322" s="2"/>
      <c r="J322" s="2"/>
      <c r="K322" s="27"/>
      <c r="L322" s="2"/>
      <c r="M322" s="5"/>
      <c r="N322" s="62"/>
      <c r="O322" s="34"/>
      <c r="P322" s="34"/>
      <c r="Q322" s="34"/>
    </row>
    <row r="323" spans="1:17" s="1" customFormat="1" ht="26.25" customHeight="1" x14ac:dyDescent="0.35">
      <c r="A323" s="24"/>
      <c r="B323" s="2"/>
      <c r="C323" s="2"/>
      <c r="D323" s="2"/>
      <c r="E323" s="2"/>
      <c r="F323" s="2"/>
      <c r="G323" s="2"/>
      <c r="H323" s="2"/>
      <c r="I323" s="2"/>
      <c r="J323" s="2"/>
      <c r="K323" s="27"/>
      <c r="L323" s="2"/>
      <c r="M323" s="5"/>
      <c r="N323" s="62"/>
      <c r="O323" s="34"/>
      <c r="P323" s="34"/>
      <c r="Q323" s="34"/>
    </row>
    <row r="324" spans="1:17" s="1" customFormat="1" ht="26.25" customHeight="1" x14ac:dyDescent="0.35">
      <c r="A324" s="24"/>
      <c r="B324" s="2"/>
      <c r="C324" s="2"/>
      <c r="D324" s="2"/>
      <c r="E324" s="2"/>
      <c r="F324" s="2"/>
      <c r="G324" s="2"/>
      <c r="H324" s="2"/>
      <c r="I324" s="2"/>
      <c r="J324" s="2"/>
      <c r="K324" s="27"/>
      <c r="L324" s="2"/>
      <c r="M324" s="5"/>
      <c r="N324" s="62"/>
      <c r="O324" s="34"/>
      <c r="P324" s="34"/>
      <c r="Q324" s="34"/>
    </row>
    <row r="325" spans="1:17" s="1" customFormat="1" ht="26.25" customHeight="1" x14ac:dyDescent="0.35">
      <c r="A325" s="24"/>
      <c r="B325" s="2"/>
      <c r="C325" s="2"/>
      <c r="D325" s="2"/>
      <c r="E325" s="2"/>
      <c r="F325" s="2"/>
      <c r="G325" s="2"/>
      <c r="H325" s="2"/>
      <c r="I325" s="2"/>
      <c r="J325" s="2"/>
      <c r="K325" s="27"/>
      <c r="L325" s="2"/>
      <c r="M325" s="5"/>
      <c r="N325" s="62"/>
      <c r="O325" s="34"/>
      <c r="P325" s="34"/>
      <c r="Q325" s="34"/>
    </row>
    <row r="326" spans="1:17" s="1" customFormat="1" ht="26.25" customHeight="1" x14ac:dyDescent="0.35">
      <c r="A326" s="24"/>
      <c r="B326" s="2"/>
      <c r="C326" s="2"/>
      <c r="D326" s="2"/>
      <c r="E326" s="2"/>
      <c r="F326" s="2"/>
      <c r="G326" s="2"/>
      <c r="H326" s="2"/>
      <c r="I326" s="2"/>
      <c r="J326" s="2"/>
      <c r="K326" s="27"/>
      <c r="L326" s="2"/>
      <c r="M326" s="5"/>
      <c r="N326" s="62"/>
      <c r="O326" s="34"/>
      <c r="P326" s="34"/>
      <c r="Q326" s="34"/>
    </row>
    <row r="327" spans="1:17" s="1" customFormat="1" ht="26.25" customHeight="1" x14ac:dyDescent="0.35">
      <c r="A327" s="24"/>
      <c r="B327" s="2"/>
      <c r="C327" s="2"/>
      <c r="D327" s="2"/>
      <c r="E327" s="2"/>
      <c r="F327" s="2"/>
      <c r="G327" s="2"/>
      <c r="H327" s="2"/>
      <c r="I327" s="2"/>
      <c r="J327" s="2"/>
      <c r="K327" s="27"/>
      <c r="L327" s="2"/>
      <c r="M327" s="5"/>
      <c r="N327" s="62"/>
      <c r="O327" s="34"/>
      <c r="P327" s="34"/>
      <c r="Q327" s="34"/>
    </row>
    <row r="328" spans="1:17" s="1" customFormat="1" ht="26.25" customHeight="1" x14ac:dyDescent="0.35">
      <c r="A328" s="24"/>
      <c r="B328" s="2"/>
      <c r="C328" s="2"/>
      <c r="D328" s="2"/>
      <c r="E328" s="2"/>
      <c r="F328" s="2"/>
      <c r="G328" s="2"/>
      <c r="H328" s="2"/>
      <c r="I328" s="2"/>
      <c r="J328" s="2"/>
      <c r="K328" s="27"/>
      <c r="L328" s="2"/>
      <c r="M328" s="5"/>
      <c r="N328" s="62"/>
      <c r="O328" s="34"/>
      <c r="P328" s="34"/>
      <c r="Q328" s="34"/>
    </row>
    <row r="329" spans="1:17" s="1" customFormat="1" ht="26.25" customHeight="1" x14ac:dyDescent="0.35">
      <c r="A329" s="24"/>
      <c r="B329" s="2"/>
      <c r="C329" s="2"/>
      <c r="D329" s="2"/>
      <c r="E329" s="2"/>
      <c r="F329" s="2"/>
      <c r="G329" s="2"/>
      <c r="H329" s="2"/>
      <c r="I329" s="2"/>
      <c r="J329" s="2"/>
      <c r="K329" s="27"/>
      <c r="L329" s="2"/>
      <c r="M329" s="5"/>
      <c r="N329" s="62"/>
      <c r="O329" s="34"/>
      <c r="P329" s="34"/>
      <c r="Q329" s="34"/>
    </row>
    <row r="330" spans="1:17" s="1" customFormat="1" ht="26.25" customHeight="1" x14ac:dyDescent="0.35">
      <c r="A330" s="24"/>
      <c r="B330" s="2"/>
      <c r="C330" s="2"/>
      <c r="D330" s="2"/>
      <c r="E330" s="2"/>
      <c r="F330" s="2"/>
      <c r="G330" s="2"/>
      <c r="H330" s="2"/>
      <c r="I330" s="2"/>
      <c r="J330" s="2"/>
      <c r="K330" s="27"/>
      <c r="L330" s="2"/>
      <c r="M330" s="5"/>
      <c r="N330" s="62"/>
      <c r="O330" s="34"/>
      <c r="P330" s="34"/>
      <c r="Q330" s="34"/>
    </row>
    <row r="331" spans="1:17" s="1" customFormat="1" ht="26.25" customHeight="1" x14ac:dyDescent="0.35">
      <c r="A331" s="24"/>
      <c r="B331" s="2"/>
      <c r="C331" s="2"/>
      <c r="D331" s="2"/>
      <c r="E331" s="2"/>
      <c r="F331" s="2"/>
      <c r="G331" s="2"/>
      <c r="H331" s="2"/>
      <c r="I331" s="2"/>
      <c r="J331" s="2"/>
      <c r="K331" s="27"/>
      <c r="L331" s="2"/>
      <c r="M331" s="5"/>
      <c r="N331" s="62"/>
      <c r="O331" s="34"/>
      <c r="P331" s="34"/>
      <c r="Q331" s="34"/>
    </row>
    <row r="332" spans="1:17" s="1" customFormat="1" ht="26.25" customHeight="1" x14ac:dyDescent="0.35">
      <c r="A332" s="24"/>
      <c r="B332" s="2"/>
      <c r="C332" s="2"/>
      <c r="D332" s="2"/>
      <c r="E332" s="2"/>
      <c r="F332" s="2"/>
      <c r="G332" s="2"/>
      <c r="H332" s="2"/>
      <c r="I332" s="2"/>
      <c r="J332" s="2"/>
      <c r="K332" s="27"/>
      <c r="L332" s="2"/>
      <c r="M332" s="5"/>
      <c r="N332" s="62"/>
      <c r="O332" s="34"/>
      <c r="P332" s="34"/>
      <c r="Q332" s="34"/>
    </row>
    <row r="333" spans="1:17" s="1" customFormat="1" ht="26.25" customHeight="1" x14ac:dyDescent="0.35">
      <c r="A333" s="24"/>
      <c r="B333" s="2"/>
      <c r="C333" s="2"/>
      <c r="D333" s="2"/>
      <c r="E333" s="2"/>
      <c r="F333" s="2"/>
      <c r="G333" s="2"/>
      <c r="H333" s="2"/>
      <c r="I333" s="2"/>
      <c r="J333" s="2"/>
      <c r="K333" s="27"/>
      <c r="L333" s="2"/>
      <c r="M333" s="5"/>
      <c r="N333" s="62"/>
      <c r="O333" s="34"/>
      <c r="P333" s="34"/>
      <c r="Q333" s="34"/>
    </row>
    <row r="334" spans="1:17" s="1" customFormat="1" ht="26.25" customHeight="1" x14ac:dyDescent="0.35">
      <c r="A334" s="24"/>
      <c r="B334" s="2"/>
      <c r="C334" s="2"/>
      <c r="D334" s="2"/>
      <c r="E334" s="2"/>
      <c r="F334" s="2"/>
      <c r="G334" s="2"/>
      <c r="H334" s="2"/>
      <c r="I334" s="2"/>
      <c r="J334" s="2"/>
      <c r="K334" s="27"/>
      <c r="L334" s="2"/>
      <c r="M334" s="5"/>
      <c r="N334" s="62"/>
      <c r="O334" s="34"/>
      <c r="P334" s="34"/>
      <c r="Q334" s="34"/>
    </row>
    <row r="335" spans="1:17" s="1" customFormat="1" ht="26.25" customHeight="1" x14ac:dyDescent="0.35">
      <c r="A335" s="24"/>
      <c r="B335" s="2"/>
      <c r="C335" s="2"/>
      <c r="D335" s="2"/>
      <c r="E335" s="2"/>
      <c r="F335" s="2"/>
      <c r="G335" s="2"/>
      <c r="H335" s="2"/>
      <c r="I335" s="2"/>
      <c r="J335" s="2"/>
      <c r="K335" s="27"/>
      <c r="L335" s="2"/>
      <c r="M335" s="5"/>
      <c r="N335" s="62"/>
      <c r="O335" s="34"/>
      <c r="P335" s="34"/>
      <c r="Q335" s="34"/>
    </row>
    <row r="336" spans="1:17" s="1" customFormat="1" ht="26.25" customHeight="1" x14ac:dyDescent="0.35">
      <c r="A336" s="24"/>
      <c r="B336" s="2"/>
      <c r="C336" s="2"/>
      <c r="D336" s="2"/>
      <c r="E336" s="2"/>
      <c r="F336" s="2"/>
      <c r="G336" s="2"/>
      <c r="H336" s="2"/>
      <c r="I336" s="2"/>
      <c r="J336" s="2"/>
      <c r="K336" s="27"/>
      <c r="L336" s="2"/>
      <c r="M336" s="5"/>
      <c r="N336" s="62"/>
      <c r="O336" s="34"/>
      <c r="P336" s="34"/>
      <c r="Q336" s="34"/>
    </row>
    <row r="337" spans="1:17" s="1" customFormat="1" ht="26.25" customHeight="1" x14ac:dyDescent="0.35">
      <c r="A337" s="24"/>
      <c r="B337" s="2"/>
      <c r="C337" s="2"/>
      <c r="D337" s="2"/>
      <c r="E337" s="2"/>
      <c r="F337" s="2"/>
      <c r="G337" s="2"/>
      <c r="H337" s="2"/>
      <c r="I337" s="2"/>
      <c r="J337" s="2"/>
      <c r="K337" s="27"/>
      <c r="L337" s="2"/>
      <c r="M337" s="5"/>
      <c r="N337" s="62"/>
      <c r="O337" s="34"/>
      <c r="P337" s="34"/>
      <c r="Q337" s="34"/>
    </row>
    <row r="338" spans="1:17" s="1" customFormat="1" ht="26.25" customHeight="1" x14ac:dyDescent="0.35">
      <c r="A338" s="24"/>
      <c r="B338" s="2"/>
      <c r="C338" s="2"/>
      <c r="D338" s="2"/>
      <c r="E338" s="2"/>
      <c r="F338" s="2"/>
      <c r="G338" s="2"/>
      <c r="H338" s="2"/>
      <c r="I338" s="2"/>
      <c r="J338" s="2"/>
      <c r="K338" s="27"/>
      <c r="L338" s="2"/>
      <c r="M338" s="5"/>
      <c r="N338" s="62"/>
      <c r="O338" s="34"/>
      <c r="P338" s="34"/>
      <c r="Q338" s="34"/>
    </row>
    <row r="339" spans="1:17" s="1" customFormat="1" ht="26.25" customHeight="1" x14ac:dyDescent="0.35">
      <c r="A339" s="24"/>
      <c r="B339" s="2"/>
      <c r="C339" s="2"/>
      <c r="D339" s="2"/>
      <c r="E339" s="2"/>
      <c r="F339" s="2"/>
      <c r="G339" s="2"/>
      <c r="H339" s="2"/>
      <c r="I339" s="2"/>
      <c r="J339" s="2"/>
      <c r="K339" s="27"/>
      <c r="L339" s="2"/>
      <c r="M339" s="5"/>
      <c r="N339" s="62"/>
      <c r="O339" s="34"/>
      <c r="P339" s="34"/>
      <c r="Q339" s="34"/>
    </row>
    <row r="340" spans="1:17" s="1" customFormat="1" ht="26.25" customHeight="1" x14ac:dyDescent="0.35">
      <c r="A340" s="24"/>
      <c r="B340" s="2"/>
      <c r="C340" s="2"/>
      <c r="D340" s="2"/>
      <c r="E340" s="2"/>
      <c r="F340" s="2"/>
      <c r="G340" s="2"/>
      <c r="H340" s="2"/>
      <c r="I340" s="2"/>
      <c r="J340" s="2"/>
      <c r="K340" s="27"/>
      <c r="L340" s="2"/>
      <c r="M340" s="5"/>
      <c r="N340" s="62"/>
      <c r="O340" s="34"/>
      <c r="P340" s="34"/>
      <c r="Q340" s="34"/>
    </row>
    <row r="341" spans="1:17" s="1" customFormat="1" ht="26.25" customHeight="1" x14ac:dyDescent="0.35">
      <c r="A341" s="24"/>
      <c r="B341" s="2"/>
      <c r="C341" s="2"/>
      <c r="D341" s="2"/>
      <c r="E341" s="2"/>
      <c r="F341" s="2"/>
      <c r="G341" s="2"/>
      <c r="H341" s="2"/>
      <c r="I341" s="2"/>
      <c r="J341" s="2"/>
      <c r="K341" s="27"/>
      <c r="L341" s="2"/>
      <c r="M341" s="5"/>
      <c r="N341" s="62"/>
      <c r="O341" s="34"/>
      <c r="P341" s="34"/>
      <c r="Q341" s="34"/>
    </row>
    <row r="342" spans="1:17" s="1" customFormat="1" ht="26.25" customHeight="1" x14ac:dyDescent="0.35">
      <c r="A342" s="24"/>
      <c r="B342" s="2"/>
      <c r="C342" s="2"/>
      <c r="D342" s="2"/>
      <c r="E342" s="2"/>
      <c r="F342" s="2"/>
      <c r="G342" s="2"/>
      <c r="H342" s="2"/>
      <c r="I342" s="2"/>
      <c r="J342" s="2"/>
      <c r="K342" s="27"/>
      <c r="L342" s="2"/>
      <c r="M342" s="5"/>
      <c r="N342" s="62"/>
      <c r="O342" s="34"/>
      <c r="P342" s="34"/>
      <c r="Q342" s="34"/>
    </row>
    <row r="343" spans="1:17" s="1" customFormat="1" ht="26.25" customHeight="1" x14ac:dyDescent="0.35">
      <c r="A343" s="24"/>
      <c r="B343" s="2"/>
      <c r="C343" s="2"/>
      <c r="D343" s="2"/>
      <c r="E343" s="2"/>
      <c r="F343" s="2"/>
      <c r="G343" s="2"/>
      <c r="H343" s="2"/>
      <c r="I343" s="2"/>
      <c r="J343" s="2"/>
      <c r="K343" s="27"/>
      <c r="L343" s="2"/>
      <c r="M343" s="5"/>
      <c r="N343" s="62"/>
      <c r="O343" s="34"/>
      <c r="P343" s="34"/>
      <c r="Q343" s="34"/>
    </row>
    <row r="344" spans="1:17" s="1" customFormat="1" ht="26.25" customHeight="1" x14ac:dyDescent="0.35">
      <c r="A344" s="24"/>
      <c r="B344" s="2"/>
      <c r="C344" s="2"/>
      <c r="D344" s="2"/>
      <c r="E344" s="2"/>
      <c r="F344" s="2"/>
      <c r="G344" s="2"/>
      <c r="H344" s="2"/>
      <c r="I344" s="2"/>
      <c r="J344" s="2"/>
      <c r="K344" s="27"/>
      <c r="L344" s="2"/>
      <c r="M344" s="5"/>
      <c r="N344" s="62"/>
      <c r="O344" s="34"/>
      <c r="P344" s="34"/>
      <c r="Q344" s="34"/>
    </row>
    <row r="345" spans="1:17" s="1" customFormat="1" ht="26.25" customHeight="1" x14ac:dyDescent="0.35">
      <c r="A345" s="24"/>
      <c r="B345" s="2"/>
      <c r="C345" s="2"/>
      <c r="D345" s="2"/>
      <c r="E345" s="2"/>
      <c r="F345" s="2"/>
      <c r="G345" s="2"/>
      <c r="H345" s="2"/>
      <c r="I345" s="2"/>
      <c r="J345" s="2"/>
      <c r="K345" s="27"/>
      <c r="L345" s="2"/>
      <c r="M345" s="5"/>
      <c r="N345" s="62"/>
      <c r="O345" s="34"/>
      <c r="P345" s="34"/>
      <c r="Q345" s="34"/>
    </row>
    <row r="346" spans="1:17" s="1" customFormat="1" ht="26.25" customHeight="1" x14ac:dyDescent="0.35">
      <c r="A346" s="24"/>
      <c r="B346" s="2"/>
      <c r="C346" s="2"/>
      <c r="D346" s="2"/>
      <c r="E346" s="2"/>
      <c r="F346" s="2"/>
      <c r="G346" s="2"/>
      <c r="H346" s="2"/>
      <c r="I346" s="2"/>
      <c r="J346" s="2"/>
      <c r="K346" s="27"/>
      <c r="L346" s="2"/>
      <c r="M346" s="5"/>
      <c r="N346" s="62"/>
      <c r="O346" s="34"/>
      <c r="P346" s="34"/>
      <c r="Q346" s="34"/>
    </row>
    <row r="347" spans="1:17" s="1" customFormat="1" ht="26.25" customHeight="1" x14ac:dyDescent="0.35">
      <c r="A347" s="24"/>
      <c r="B347" s="2"/>
      <c r="C347" s="2"/>
      <c r="D347" s="2"/>
      <c r="E347" s="2"/>
      <c r="F347" s="2"/>
      <c r="G347" s="2"/>
      <c r="H347" s="2"/>
      <c r="I347" s="2"/>
      <c r="J347" s="2"/>
      <c r="K347" s="27"/>
      <c r="L347" s="2"/>
      <c r="M347" s="5"/>
      <c r="N347" s="62"/>
      <c r="O347" s="34"/>
      <c r="P347" s="34"/>
      <c r="Q347" s="34"/>
    </row>
    <row r="348" spans="1:17" s="1" customFormat="1" ht="26.25" customHeight="1" x14ac:dyDescent="0.35">
      <c r="A348" s="24"/>
      <c r="B348" s="2"/>
      <c r="C348" s="2"/>
      <c r="D348" s="2"/>
      <c r="E348" s="2"/>
      <c r="F348" s="2"/>
      <c r="G348" s="2"/>
      <c r="H348" s="2"/>
      <c r="I348" s="2"/>
      <c r="J348" s="2"/>
      <c r="K348" s="27"/>
      <c r="L348" s="2"/>
      <c r="M348" s="5"/>
      <c r="N348" s="62"/>
      <c r="O348" s="34"/>
      <c r="P348" s="34"/>
      <c r="Q348" s="34"/>
    </row>
    <row r="349" spans="1:17" s="1" customFormat="1" ht="26.25" customHeight="1" x14ac:dyDescent="0.35">
      <c r="A349" s="24"/>
      <c r="B349" s="2"/>
      <c r="C349" s="2"/>
      <c r="D349" s="2"/>
      <c r="E349" s="2"/>
      <c r="F349" s="2"/>
      <c r="G349" s="2"/>
      <c r="H349" s="2"/>
      <c r="I349" s="2"/>
      <c r="J349" s="2"/>
      <c r="K349" s="27"/>
      <c r="L349" s="2"/>
      <c r="M349" s="5"/>
      <c r="N349" s="62"/>
      <c r="O349" s="34"/>
      <c r="P349" s="34"/>
      <c r="Q349" s="34"/>
    </row>
    <row r="350" spans="1:17" s="1" customFormat="1" ht="26.25" customHeight="1" x14ac:dyDescent="0.35">
      <c r="A350" s="24"/>
      <c r="B350" s="2"/>
      <c r="C350" s="2"/>
      <c r="D350" s="2"/>
      <c r="E350" s="2"/>
      <c r="F350" s="2"/>
      <c r="G350" s="2"/>
      <c r="H350" s="2"/>
      <c r="I350" s="2"/>
      <c r="J350" s="2"/>
      <c r="K350" s="27"/>
      <c r="L350" s="2"/>
      <c r="M350" s="5"/>
      <c r="N350" s="62"/>
      <c r="O350" s="34"/>
      <c r="P350" s="34"/>
      <c r="Q350" s="34"/>
    </row>
    <row r="351" spans="1:17" s="1" customFormat="1" ht="26.25" customHeight="1" x14ac:dyDescent="0.35">
      <c r="A351" s="24"/>
      <c r="B351" s="2"/>
      <c r="C351" s="2"/>
      <c r="D351" s="2"/>
      <c r="E351" s="2"/>
      <c r="F351" s="2"/>
      <c r="G351" s="2"/>
      <c r="H351" s="2"/>
      <c r="I351" s="2"/>
      <c r="J351" s="2"/>
      <c r="K351" s="27"/>
      <c r="L351" s="2"/>
      <c r="M351" s="5"/>
      <c r="N351" s="62"/>
      <c r="O351" s="34"/>
      <c r="P351" s="34"/>
      <c r="Q351" s="34"/>
    </row>
    <row r="352" spans="1:17" s="1" customFormat="1" ht="26.25" customHeight="1" x14ac:dyDescent="0.35">
      <c r="A352" s="24"/>
      <c r="B352" s="2"/>
      <c r="C352" s="2"/>
      <c r="D352" s="2"/>
      <c r="E352" s="2"/>
      <c r="F352" s="2"/>
      <c r="G352" s="2"/>
      <c r="H352" s="2"/>
      <c r="I352" s="2"/>
      <c r="J352" s="2"/>
      <c r="K352" s="27"/>
      <c r="L352" s="2"/>
      <c r="M352" s="5"/>
      <c r="N352" s="62"/>
      <c r="O352" s="34"/>
      <c r="P352" s="34"/>
      <c r="Q352" s="34"/>
    </row>
    <row r="353" spans="1:17" s="1" customFormat="1" ht="26.25" customHeight="1" x14ac:dyDescent="0.35">
      <c r="A353" s="24"/>
      <c r="B353" s="2"/>
      <c r="C353" s="2"/>
      <c r="D353" s="2"/>
      <c r="E353" s="2"/>
      <c r="F353" s="2"/>
      <c r="G353" s="2"/>
      <c r="H353" s="2"/>
      <c r="I353" s="2"/>
      <c r="J353" s="2"/>
      <c r="K353" s="27"/>
      <c r="L353" s="2"/>
      <c r="M353" s="5"/>
      <c r="N353" s="62"/>
      <c r="O353" s="34"/>
      <c r="P353" s="34"/>
      <c r="Q353" s="34"/>
    </row>
    <row r="354" spans="1:17" s="1" customFormat="1" ht="26.25" customHeight="1" x14ac:dyDescent="0.35">
      <c r="A354" s="24"/>
      <c r="B354" s="2"/>
      <c r="C354" s="2"/>
      <c r="D354" s="2"/>
      <c r="E354" s="2"/>
      <c r="F354" s="2"/>
      <c r="G354" s="2"/>
      <c r="H354" s="2"/>
      <c r="I354" s="2"/>
      <c r="J354" s="2"/>
      <c r="K354" s="27"/>
      <c r="L354" s="2"/>
      <c r="M354" s="5"/>
      <c r="N354" s="62"/>
      <c r="O354" s="34"/>
      <c r="P354" s="34"/>
      <c r="Q354" s="34"/>
    </row>
    <row r="355" spans="1:17" s="1" customFormat="1" ht="26.25" customHeight="1" x14ac:dyDescent="0.35">
      <c r="A355" s="24"/>
      <c r="B355" s="2"/>
      <c r="C355" s="2"/>
      <c r="D355" s="2"/>
      <c r="E355" s="2"/>
      <c r="F355" s="2"/>
      <c r="G355" s="2"/>
      <c r="H355" s="2"/>
      <c r="I355" s="2"/>
      <c r="J355" s="2"/>
      <c r="K355" s="27"/>
      <c r="L355" s="2"/>
      <c r="M355" s="5"/>
      <c r="N355" s="62"/>
      <c r="O355" s="34"/>
      <c r="P355" s="34"/>
      <c r="Q355" s="34"/>
    </row>
    <row r="356" spans="1:17" s="1" customFormat="1" ht="26.25" customHeight="1" x14ac:dyDescent="0.35">
      <c r="A356" s="24"/>
      <c r="B356" s="2"/>
      <c r="C356" s="2"/>
      <c r="D356" s="2"/>
      <c r="E356" s="2"/>
      <c r="F356" s="2"/>
      <c r="G356" s="2"/>
      <c r="H356" s="2"/>
      <c r="I356" s="2"/>
      <c r="J356" s="2"/>
      <c r="K356" s="27"/>
      <c r="L356" s="2"/>
      <c r="M356" s="5"/>
      <c r="N356" s="62"/>
      <c r="O356" s="34"/>
      <c r="P356" s="34"/>
      <c r="Q356" s="34"/>
    </row>
    <row r="357" spans="1:17" s="1" customFormat="1" ht="26.25" customHeight="1" x14ac:dyDescent="0.35">
      <c r="A357" s="24"/>
      <c r="B357" s="2"/>
      <c r="C357" s="2"/>
      <c r="D357" s="2"/>
      <c r="E357" s="2"/>
      <c r="F357" s="2"/>
      <c r="G357" s="2"/>
      <c r="H357" s="2"/>
      <c r="I357" s="2"/>
      <c r="J357" s="2"/>
      <c r="K357" s="27"/>
      <c r="L357" s="2"/>
      <c r="M357" s="5"/>
      <c r="N357" s="62"/>
      <c r="O357" s="34"/>
      <c r="P357" s="34"/>
      <c r="Q357" s="34"/>
    </row>
    <row r="358" spans="1:17" s="1" customFormat="1" ht="26.25" customHeight="1" x14ac:dyDescent="0.35">
      <c r="A358" s="24"/>
      <c r="B358" s="2"/>
      <c r="C358" s="2"/>
      <c r="D358" s="2"/>
      <c r="E358" s="2"/>
      <c r="F358" s="2"/>
      <c r="G358" s="2"/>
      <c r="H358" s="2"/>
      <c r="I358" s="2"/>
      <c r="J358" s="2"/>
      <c r="K358" s="27"/>
      <c r="L358" s="2"/>
      <c r="M358" s="5"/>
      <c r="N358" s="62"/>
      <c r="O358" s="34"/>
      <c r="P358" s="34"/>
      <c r="Q358" s="34"/>
    </row>
    <row r="359" spans="1:17" s="1" customFormat="1" ht="26.25" customHeight="1" x14ac:dyDescent="0.35">
      <c r="A359" s="24"/>
      <c r="B359" s="2"/>
      <c r="C359" s="2"/>
      <c r="D359" s="2"/>
      <c r="E359" s="2"/>
      <c r="F359" s="2"/>
      <c r="G359" s="2"/>
      <c r="H359" s="2"/>
      <c r="I359" s="2"/>
      <c r="J359" s="2"/>
      <c r="K359" s="27"/>
      <c r="L359" s="2"/>
      <c r="M359" s="5"/>
      <c r="N359" s="62"/>
      <c r="O359" s="34"/>
      <c r="P359" s="34"/>
      <c r="Q359" s="34"/>
    </row>
    <row r="360" spans="1:17" s="1" customFormat="1" ht="26.25" customHeight="1" x14ac:dyDescent="0.35">
      <c r="A360" s="24"/>
      <c r="B360" s="2"/>
      <c r="C360" s="2"/>
      <c r="D360" s="2"/>
      <c r="E360" s="2"/>
      <c r="F360" s="2"/>
      <c r="G360" s="2"/>
      <c r="H360" s="2"/>
      <c r="I360" s="2"/>
      <c r="J360" s="2"/>
      <c r="K360" s="27"/>
      <c r="L360" s="2"/>
      <c r="M360" s="5"/>
      <c r="N360" s="62"/>
      <c r="O360" s="34"/>
      <c r="P360" s="34"/>
      <c r="Q360" s="34"/>
    </row>
    <row r="361" spans="1:17" s="1" customFormat="1" ht="26.25" customHeight="1" x14ac:dyDescent="0.35">
      <c r="A361" s="24"/>
      <c r="B361" s="2"/>
      <c r="C361" s="2"/>
      <c r="D361" s="2"/>
      <c r="E361" s="2"/>
      <c r="F361" s="2"/>
      <c r="G361" s="2"/>
      <c r="H361" s="2"/>
      <c r="I361" s="2"/>
      <c r="J361" s="2"/>
      <c r="K361" s="27"/>
      <c r="L361" s="2"/>
      <c r="M361" s="5"/>
      <c r="N361" s="62"/>
      <c r="O361" s="34"/>
      <c r="P361" s="34"/>
      <c r="Q361" s="34"/>
    </row>
    <row r="362" spans="1:17" s="1" customFormat="1" ht="26.25" customHeight="1" x14ac:dyDescent="0.35">
      <c r="A362" s="24"/>
      <c r="B362" s="2"/>
      <c r="C362" s="2"/>
      <c r="D362" s="2"/>
      <c r="E362" s="2"/>
      <c r="F362" s="2"/>
      <c r="G362" s="2"/>
      <c r="H362" s="2"/>
      <c r="I362" s="2"/>
      <c r="J362" s="2"/>
      <c r="K362" s="27"/>
      <c r="L362" s="2"/>
      <c r="M362" s="5"/>
      <c r="N362" s="62"/>
      <c r="O362" s="34"/>
      <c r="P362" s="34"/>
      <c r="Q362" s="34"/>
    </row>
    <row r="363" spans="1:17" s="1" customFormat="1" ht="26.25" customHeight="1" x14ac:dyDescent="0.35">
      <c r="A363" s="24"/>
      <c r="B363" s="2"/>
      <c r="C363" s="2"/>
      <c r="D363" s="2"/>
      <c r="E363" s="2"/>
      <c r="F363" s="2"/>
      <c r="G363" s="2"/>
      <c r="H363" s="2"/>
      <c r="I363" s="2"/>
      <c r="J363" s="2"/>
      <c r="K363" s="27"/>
      <c r="L363" s="2"/>
      <c r="M363" s="5"/>
      <c r="N363" s="62"/>
      <c r="O363" s="34"/>
      <c r="P363" s="34"/>
      <c r="Q363" s="34"/>
    </row>
    <row r="364" spans="1:17" s="1" customFormat="1" ht="26.25" customHeight="1" x14ac:dyDescent="0.35">
      <c r="A364" s="24"/>
      <c r="B364" s="2"/>
      <c r="C364" s="2"/>
      <c r="D364" s="2"/>
      <c r="E364" s="2"/>
      <c r="F364" s="2"/>
      <c r="G364" s="2"/>
      <c r="H364" s="2"/>
      <c r="I364" s="2"/>
      <c r="J364" s="2"/>
      <c r="K364" s="27"/>
      <c r="L364" s="2"/>
      <c r="M364" s="5"/>
      <c r="N364" s="62"/>
      <c r="O364" s="34"/>
      <c r="P364" s="34"/>
      <c r="Q364" s="34"/>
    </row>
    <row r="365" spans="1:17" s="1" customFormat="1" ht="26.25" customHeight="1" x14ac:dyDescent="0.35">
      <c r="A365" s="24"/>
      <c r="B365" s="2"/>
      <c r="C365" s="2"/>
      <c r="D365" s="2"/>
      <c r="E365" s="2"/>
      <c r="F365" s="2"/>
      <c r="G365" s="2"/>
      <c r="H365" s="2"/>
      <c r="I365" s="2"/>
      <c r="J365" s="2"/>
      <c r="K365" s="27"/>
      <c r="L365" s="2"/>
      <c r="M365" s="5"/>
      <c r="N365" s="62"/>
      <c r="O365" s="34"/>
      <c r="P365" s="34"/>
      <c r="Q365" s="34"/>
    </row>
    <row r="366" spans="1:17" s="1" customFormat="1" ht="26.25" customHeight="1" x14ac:dyDescent="0.35">
      <c r="A366" s="24"/>
      <c r="B366" s="2"/>
      <c r="C366" s="2"/>
      <c r="D366" s="2"/>
      <c r="E366" s="2"/>
      <c r="F366" s="2"/>
      <c r="G366" s="2"/>
      <c r="H366" s="2"/>
      <c r="I366" s="2"/>
      <c r="J366" s="2"/>
      <c r="K366" s="27"/>
      <c r="L366" s="2"/>
      <c r="M366" s="5"/>
      <c r="N366" s="62"/>
      <c r="O366" s="34"/>
      <c r="P366" s="34"/>
      <c r="Q366" s="34"/>
    </row>
    <row r="367" spans="1:17" s="1" customFormat="1" ht="26.25" customHeight="1" x14ac:dyDescent="0.35">
      <c r="A367" s="24"/>
      <c r="B367" s="2"/>
      <c r="C367" s="2"/>
      <c r="D367" s="2"/>
      <c r="E367" s="2"/>
      <c r="F367" s="2"/>
      <c r="G367" s="2"/>
      <c r="H367" s="2"/>
      <c r="I367" s="2"/>
      <c r="J367" s="2"/>
      <c r="K367" s="27"/>
      <c r="L367" s="2"/>
      <c r="M367" s="5"/>
      <c r="N367" s="62"/>
      <c r="O367" s="34"/>
      <c r="P367" s="34"/>
      <c r="Q367" s="34"/>
    </row>
    <row r="368" spans="1:17" ht="26.25" customHeight="1" x14ac:dyDescent="0.35">
      <c r="A368" s="24"/>
      <c r="B368" s="2"/>
      <c r="C368" s="2"/>
      <c r="D368" s="2"/>
      <c r="E368" s="2"/>
      <c r="F368" s="2"/>
      <c r="G368" s="2"/>
      <c r="H368" s="2"/>
      <c r="I368" s="2"/>
      <c r="J368" s="2"/>
      <c r="K368" s="27"/>
      <c r="L368" s="2"/>
      <c r="N368" s="62"/>
    </row>
  </sheetData>
  <dataConsolidate>
    <dataRefs count="1">
      <dataRef ref="S45:S52" sheet="riferimenti" r:id="rId1"/>
    </dataRefs>
  </dataConsolidate>
  <mergeCells count="155">
    <mergeCell ref="A121:B121"/>
    <mergeCell ref="D121:H121"/>
    <mergeCell ref="A122:N122"/>
    <mergeCell ref="A123:B123"/>
    <mergeCell ref="B1:F1"/>
    <mergeCell ref="B2:F2"/>
    <mergeCell ref="A100:F100"/>
    <mergeCell ref="A101:G101"/>
    <mergeCell ref="E102:G102"/>
    <mergeCell ref="E103:G103"/>
    <mergeCell ref="E104:G104"/>
    <mergeCell ref="A107:A108"/>
    <mergeCell ref="B107:C107"/>
    <mergeCell ref="M95:M96"/>
    <mergeCell ref="N95:P95"/>
    <mergeCell ref="M86:M87"/>
    <mergeCell ref="N86:P86"/>
    <mergeCell ref="M77:M78"/>
    <mergeCell ref="N77:P77"/>
    <mergeCell ref="M67:M68"/>
    <mergeCell ref="N67:P67"/>
    <mergeCell ref="M58:M59"/>
    <mergeCell ref="N58:P58"/>
    <mergeCell ref="L50:L51"/>
    <mergeCell ref="Q95:S95"/>
    <mergeCell ref="A97:F97"/>
    <mergeCell ref="A98:F98"/>
    <mergeCell ref="A99:F99"/>
    <mergeCell ref="A91:F91"/>
    <mergeCell ref="A92:G92"/>
    <mergeCell ref="A94:S94"/>
    <mergeCell ref="A95:F96"/>
    <mergeCell ref="G95:G96"/>
    <mergeCell ref="H95:H96"/>
    <mergeCell ref="I95:I96"/>
    <mergeCell ref="J95:J96"/>
    <mergeCell ref="K95:K96"/>
    <mergeCell ref="L95:L96"/>
    <mergeCell ref="Q86:S86"/>
    <mergeCell ref="A88:F88"/>
    <mergeCell ref="A89:F89"/>
    <mergeCell ref="A90:F90"/>
    <mergeCell ref="A82:F82"/>
    <mergeCell ref="A83:G83"/>
    <mergeCell ref="A85:S85"/>
    <mergeCell ref="A86:F87"/>
    <mergeCell ref="G86:G87"/>
    <mergeCell ref="H86:H87"/>
    <mergeCell ref="I86:I87"/>
    <mergeCell ref="J86:J87"/>
    <mergeCell ref="K86:K87"/>
    <mergeCell ref="L86:L87"/>
    <mergeCell ref="Q77:S77"/>
    <mergeCell ref="A79:F79"/>
    <mergeCell ref="A80:F80"/>
    <mergeCell ref="A81:F81"/>
    <mergeCell ref="A72:F72"/>
    <mergeCell ref="A73:G73"/>
    <mergeCell ref="A76:S76"/>
    <mergeCell ref="A77:F78"/>
    <mergeCell ref="G77:G78"/>
    <mergeCell ref="H77:H78"/>
    <mergeCell ref="I77:I78"/>
    <mergeCell ref="J77:J78"/>
    <mergeCell ref="K77:K78"/>
    <mergeCell ref="L77:L78"/>
    <mergeCell ref="Q67:S67"/>
    <mergeCell ref="A69:F69"/>
    <mergeCell ref="A70:F70"/>
    <mergeCell ref="A71:F71"/>
    <mergeCell ref="A63:F63"/>
    <mergeCell ref="A64:G64"/>
    <mergeCell ref="A66:S66"/>
    <mergeCell ref="A67:F68"/>
    <mergeCell ref="G67:G68"/>
    <mergeCell ref="H67:H68"/>
    <mergeCell ref="I67:I68"/>
    <mergeCell ref="J67:J68"/>
    <mergeCell ref="K67:K68"/>
    <mergeCell ref="L67:L68"/>
    <mergeCell ref="Q58:S58"/>
    <mergeCell ref="A60:F60"/>
    <mergeCell ref="A61:F61"/>
    <mergeCell ref="A62:F62"/>
    <mergeCell ref="A54:F54"/>
    <mergeCell ref="A55:F55"/>
    <mergeCell ref="A57:S57"/>
    <mergeCell ref="A58:F59"/>
    <mergeCell ref="G58:G59"/>
    <mergeCell ref="H58:H59"/>
    <mergeCell ref="I58:I59"/>
    <mergeCell ref="J58:J59"/>
    <mergeCell ref="K58:K59"/>
    <mergeCell ref="L58:L59"/>
    <mergeCell ref="M50:M51"/>
    <mergeCell ref="N50:P50"/>
    <mergeCell ref="Q50:S50"/>
    <mergeCell ref="A52:F52"/>
    <mergeCell ref="A53:F53"/>
    <mergeCell ref="A50:F51"/>
    <mergeCell ref="G50:G51"/>
    <mergeCell ref="H50:H51"/>
    <mergeCell ref="I50:I51"/>
    <mergeCell ref="J50:J51"/>
    <mergeCell ref="K50:K51"/>
    <mergeCell ref="A43:D43"/>
    <mergeCell ref="A44:D44"/>
    <mergeCell ref="A45:D45"/>
    <mergeCell ref="A46:D46"/>
    <mergeCell ref="A47:D47"/>
    <mergeCell ref="A49:S49"/>
    <mergeCell ref="J41:J42"/>
    <mergeCell ref="K41:K42"/>
    <mergeCell ref="L41:L42"/>
    <mergeCell ref="M41:M42"/>
    <mergeCell ref="N41:P41"/>
    <mergeCell ref="Q41:S41"/>
    <mergeCell ref="A41:D42"/>
    <mergeCell ref="E41:E42"/>
    <mergeCell ref="F41:F42"/>
    <mergeCell ref="G41:G42"/>
    <mergeCell ref="H41:H42"/>
    <mergeCell ref="I41:I42"/>
    <mergeCell ref="A34:D34"/>
    <mergeCell ref="A35:D35"/>
    <mergeCell ref="A36:D36"/>
    <mergeCell ref="A37:D37"/>
    <mergeCell ref="A38:D38"/>
    <mergeCell ref="A40:S40"/>
    <mergeCell ref="L30:L31"/>
    <mergeCell ref="M30:M31"/>
    <mergeCell ref="N30:P30"/>
    <mergeCell ref="Q30:S30"/>
    <mergeCell ref="A32:D32"/>
    <mergeCell ref="A33:D33"/>
    <mergeCell ref="A28:K28"/>
    <mergeCell ref="A29:S29"/>
    <mergeCell ref="A30:D31"/>
    <mergeCell ref="E30:E31"/>
    <mergeCell ref="F30:F31"/>
    <mergeCell ref="G30:G31"/>
    <mergeCell ref="H30:H31"/>
    <mergeCell ref="I30:I31"/>
    <mergeCell ref="J30:J31"/>
    <mergeCell ref="K30:K31"/>
    <mergeCell ref="X13:Y13"/>
    <mergeCell ref="A18:B18"/>
    <mergeCell ref="D18:H18"/>
    <mergeCell ref="A19:N19"/>
    <mergeCell ref="A20:B20"/>
    <mergeCell ref="A22:K22"/>
    <mergeCell ref="A3:K3"/>
    <mergeCell ref="A4:A5"/>
    <mergeCell ref="B4:C4"/>
    <mergeCell ref="D4:D5"/>
  </mergeCells>
  <dataValidations count="2">
    <dataValidation type="list" allowBlank="1" showInputMessage="1" showErrorMessage="1" sqref="L32:L37 L97:L100 L88:L91 L79:L82 L69:L72 L60:L63 L52:L54 L43:L46">
      <formula1>$X$14:$X$16</formula1>
    </dataValidation>
    <dataValidation type="list" allowBlank="1" showInputMessage="1" showErrorMessage="1" sqref="G97:G100 G90:G91 G43:G46 G79:G82 G60:G63 G52:G54 G32:G37 G69:G72">
      <formula1>#REF!</formula1>
    </dataValidation>
  </dataValidations>
  <printOptions horizontalCentered="1" verticalCentered="1"/>
  <pageMargins left="0.15748031496062992" right="0.15748031496062992" top="0.7" bottom="0.47244094488188981" header="0.31496062992125984" footer="0.39370078740157483"/>
  <pageSetup paperSize="8" scale="98" fitToHeight="0" orientation="landscape" r:id="rId2"/>
  <headerFooter>
    <oddHeader>&amp;C&amp;"Times New Roman,Grassetto"&amp;14D) SPESE INFORMATIVE TRASVERSALI</oddHeader>
    <oddFooter>&amp;R&amp;P</oddFooter>
  </headerFooter>
  <rowBreaks count="2" manualBreakCount="2">
    <brk id="27" max="16383" man="1"/>
    <brk id="10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A7" zoomScaleNormal="100" workbookViewId="0">
      <selection activeCell="F7" sqref="F7:F10"/>
    </sheetView>
  </sheetViews>
  <sheetFormatPr defaultColWidth="17" defaultRowHeight="11.5" x14ac:dyDescent="0.25"/>
  <cols>
    <col min="1" max="1" width="25.26953125" style="56" customWidth="1"/>
    <col min="2" max="2" width="16" style="55" customWidth="1"/>
    <col min="3" max="3" width="14.81640625" style="53" customWidth="1"/>
    <col min="4" max="4" width="17.36328125" style="53" customWidth="1"/>
    <col min="5" max="5" width="11.453125" style="53" customWidth="1"/>
    <col min="6" max="6" width="16.90625" style="53" customWidth="1"/>
    <col min="7" max="7" width="12" style="53" customWidth="1"/>
    <col min="8" max="8" width="6.54296875" style="53" bestFit="1" customWidth="1"/>
    <col min="9" max="9" width="7.26953125" style="53" bestFit="1" customWidth="1"/>
    <col min="10" max="10" width="7" style="53" bestFit="1" customWidth="1"/>
    <col min="11" max="11" width="6.81640625" style="53" bestFit="1" customWidth="1"/>
    <col min="12" max="12" width="8.81640625" style="53" bestFit="1" customWidth="1"/>
    <col min="13" max="13" width="6.54296875" style="53" bestFit="1" customWidth="1"/>
    <col min="14" max="14" width="7.26953125" style="53" bestFit="1" customWidth="1"/>
    <col min="15" max="15" width="7" style="53" bestFit="1" customWidth="1"/>
    <col min="16" max="16" width="6.81640625" style="53" bestFit="1" customWidth="1"/>
    <col min="17" max="17" width="8.81640625" style="53" bestFit="1" customWidth="1"/>
    <col min="18" max="18" width="6.54296875" style="53" bestFit="1" customWidth="1"/>
    <col min="19" max="19" width="7.26953125" style="53" bestFit="1" customWidth="1"/>
    <col min="20" max="20" width="7" style="53" bestFit="1" customWidth="1"/>
    <col min="21" max="21" width="8" style="53" bestFit="1" customWidth="1"/>
    <col min="22" max="22" width="8.81640625" style="53" bestFit="1" customWidth="1"/>
    <col min="23" max="23" width="6.54296875" style="53" bestFit="1" customWidth="1"/>
    <col min="24" max="24" width="10.54296875" style="53" bestFit="1" customWidth="1"/>
    <col min="25" max="16384" width="17" style="53"/>
  </cols>
  <sheetData>
    <row r="1" spans="1:25" ht="16" thickBot="1" x14ac:dyDescent="0.3">
      <c r="A1" s="6" t="s">
        <v>45</v>
      </c>
      <c r="B1" s="433" t="str">
        <f>copertina!E17</f>
        <v>Prestatore</v>
      </c>
      <c r="C1" s="433"/>
      <c r="D1" s="433"/>
      <c r="E1" s="433"/>
      <c r="F1" s="433"/>
      <c r="G1" s="10"/>
      <c r="H1" s="10"/>
      <c r="I1" s="10"/>
      <c r="J1" s="10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ht="16" thickBot="1" x14ac:dyDescent="0.3">
      <c r="A2" s="6" t="s">
        <v>87</v>
      </c>
      <c r="B2" s="434" t="str">
        <f>copertina!E23</f>
        <v>prova 1</v>
      </c>
      <c r="C2" s="434"/>
      <c r="D2" s="434"/>
      <c r="E2" s="434"/>
      <c r="F2" s="434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7"/>
      <c r="Y2" s="67"/>
    </row>
    <row r="3" spans="1:2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5" ht="26.25" customHeight="1" x14ac:dyDescent="0.25">
      <c r="A4" s="510" t="s">
        <v>237</v>
      </c>
      <c r="B4" s="510"/>
      <c r="C4" s="510"/>
      <c r="D4" s="510"/>
      <c r="E4" s="510"/>
      <c r="F4" s="510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5" ht="26.5" customHeight="1" x14ac:dyDescent="0.3">
      <c r="A5" s="496" t="s">
        <v>58</v>
      </c>
      <c r="B5" s="497" t="s">
        <v>63</v>
      </c>
      <c r="C5" s="511" t="s">
        <v>145</v>
      </c>
      <c r="D5" s="221" t="s">
        <v>59</v>
      </c>
      <c r="E5" s="72"/>
      <c r="F5" s="221" t="s">
        <v>59</v>
      </c>
    </row>
    <row r="6" spans="1:25" ht="26" x14ac:dyDescent="0.3">
      <c r="A6" s="496"/>
      <c r="B6" s="497"/>
      <c r="C6" s="512"/>
      <c r="D6" s="221" t="s">
        <v>146</v>
      </c>
      <c r="E6" s="41"/>
      <c r="F6" s="221" t="s">
        <v>152</v>
      </c>
    </row>
    <row r="7" spans="1:25" ht="13" x14ac:dyDescent="0.3">
      <c r="A7" s="513" t="s">
        <v>60</v>
      </c>
      <c r="B7" s="78" t="s">
        <v>37</v>
      </c>
      <c r="C7" s="78">
        <f>'SPORTELLI SALDO'!B23</f>
        <v>0</v>
      </c>
      <c r="D7" s="504">
        <f>C7+C8+C9+C10</f>
        <v>2.2999999999999998</v>
      </c>
      <c r="E7" s="76"/>
      <c r="F7" s="504">
        <f>'SPORTELLI SALDO'!B24+'INCONTRI SALDO'!B25+'PRODOTTI SALDO'!B25+'SPESE TRASVERSALI SALDO'!B25</f>
        <v>3.45</v>
      </c>
    </row>
    <row r="8" spans="1:25" ht="13" x14ac:dyDescent="0.3">
      <c r="A8" s="513"/>
      <c r="B8" s="78" t="s">
        <v>38</v>
      </c>
      <c r="C8" s="78">
        <f>'INCONTRI SALDO'!B24</f>
        <v>0</v>
      </c>
      <c r="D8" s="505"/>
      <c r="E8" s="76"/>
      <c r="F8" s="505"/>
    </row>
    <row r="9" spans="1:25" ht="13" x14ac:dyDescent="0.3">
      <c r="A9" s="513"/>
      <c r="B9" s="78" t="s">
        <v>39</v>
      </c>
      <c r="C9" s="78">
        <f>'PRODOTTI SALDO'!B24</f>
        <v>0</v>
      </c>
      <c r="D9" s="505"/>
      <c r="E9" s="76"/>
      <c r="F9" s="505"/>
    </row>
    <row r="10" spans="1:25" ht="13" x14ac:dyDescent="0.3">
      <c r="A10" s="513"/>
      <c r="B10" s="78" t="s">
        <v>54</v>
      </c>
      <c r="C10" s="78">
        <f>'SPESE TRASVERSALI SALDO'!B24</f>
        <v>2.2999999999999998</v>
      </c>
      <c r="D10" s="506"/>
      <c r="E10" s="76"/>
      <c r="F10" s="506"/>
    </row>
    <row r="11" spans="1:25" ht="13" x14ac:dyDescent="0.3">
      <c r="A11" s="513" t="s">
        <v>13</v>
      </c>
      <c r="B11" s="78" t="s">
        <v>37</v>
      </c>
      <c r="C11" s="78">
        <f>'SPORTELLI SALDO'!C23</f>
        <v>0</v>
      </c>
      <c r="D11" s="504">
        <f>C11+C12+C13+C14</f>
        <v>2.2999999999999998</v>
      </c>
      <c r="E11" s="76"/>
      <c r="F11" s="504">
        <f>'SPORTELLI SALDO'!C24+'INCONTRI SALDO'!C25+'PRODOTTI SALDO'!C25+'SPESE TRASVERSALI SALDO'!C25</f>
        <v>3.45</v>
      </c>
    </row>
    <row r="12" spans="1:25" ht="13" x14ac:dyDescent="0.3">
      <c r="A12" s="513"/>
      <c r="B12" s="78" t="s">
        <v>38</v>
      </c>
      <c r="C12" s="78">
        <f>'INCONTRI SALDO'!C24</f>
        <v>0</v>
      </c>
      <c r="D12" s="505"/>
      <c r="E12" s="76"/>
      <c r="F12" s="505"/>
    </row>
    <row r="13" spans="1:25" ht="13" x14ac:dyDescent="0.3">
      <c r="A13" s="513"/>
      <c r="B13" s="78" t="s">
        <v>39</v>
      </c>
      <c r="C13" s="78">
        <f>'PRODOTTI SALDO'!C24</f>
        <v>0</v>
      </c>
      <c r="D13" s="505"/>
      <c r="E13" s="76"/>
      <c r="F13" s="505"/>
    </row>
    <row r="14" spans="1:25" ht="13" x14ac:dyDescent="0.3">
      <c r="A14" s="513"/>
      <c r="B14" s="78" t="s">
        <v>54</v>
      </c>
      <c r="C14" s="78">
        <f>'SPESE TRASVERSALI SALDO'!C24</f>
        <v>2.2999999999999998</v>
      </c>
      <c r="D14" s="506"/>
      <c r="E14" s="76"/>
      <c r="F14" s="506"/>
    </row>
    <row r="15" spans="1:25" ht="13" x14ac:dyDescent="0.3">
      <c r="A15" s="498" t="s">
        <v>3</v>
      </c>
      <c r="B15" s="498"/>
      <c r="C15" s="272">
        <f>SUM(C7:C14)</f>
        <v>4.5999999999999996</v>
      </c>
      <c r="D15" s="272">
        <f>SUM(D7:D14)</f>
        <v>4.5999999999999996</v>
      </c>
      <c r="E15" s="76"/>
      <c r="F15" s="80">
        <f>SUM(F7:F14)</f>
        <v>6.9</v>
      </c>
      <c r="G15" s="274"/>
    </row>
    <row r="16" spans="1:25" ht="13" x14ac:dyDescent="0.3">
      <c r="A16" s="79"/>
      <c r="B16" s="79"/>
      <c r="C16" s="79"/>
      <c r="D16" s="119"/>
      <c r="E16" s="119"/>
      <c r="F16" s="119"/>
      <c r="G16" s="76"/>
    </row>
    <row r="17" spans="1:9" ht="19.5" customHeight="1" x14ac:dyDescent="0.3">
      <c r="A17" s="66"/>
      <c r="B17" s="65"/>
      <c r="C17" s="65"/>
      <c r="D17" s="65"/>
      <c r="E17" s="65"/>
      <c r="F17" s="65"/>
      <c r="G17" s="65"/>
    </row>
    <row r="18" spans="1:9" ht="14" x14ac:dyDescent="0.3">
      <c r="A18" s="495" t="s">
        <v>68</v>
      </c>
      <c r="B18" s="495"/>
      <c r="C18" s="495"/>
      <c r="D18" s="495"/>
      <c r="E18" s="495"/>
      <c r="F18" s="495"/>
      <c r="G18" s="65"/>
    </row>
    <row r="19" spans="1:9" ht="24" customHeight="1" x14ac:dyDescent="0.25">
      <c r="A19" s="271" t="s">
        <v>63</v>
      </c>
      <c r="B19" s="257" t="s">
        <v>25</v>
      </c>
      <c r="C19" s="258" t="s">
        <v>26</v>
      </c>
      <c r="D19" s="259" t="s">
        <v>27</v>
      </c>
      <c r="E19" s="257" t="s">
        <v>31</v>
      </c>
      <c r="F19" s="257" t="s">
        <v>151</v>
      </c>
    </row>
    <row r="20" spans="1:9" ht="16.5" customHeight="1" x14ac:dyDescent="0.3">
      <c r="A20" s="83" t="s">
        <v>43</v>
      </c>
      <c r="B20" s="97">
        <f>'SPORTELLI SALDO'!H143</f>
        <v>0</v>
      </c>
      <c r="C20" s="97">
        <f>'SPORTELLI SALDO'!I143</f>
        <v>0</v>
      </c>
      <c r="D20" s="97">
        <f>'SPORTELLI SALDO'!J143</f>
        <v>0</v>
      </c>
      <c r="E20" s="97">
        <f>'SPORTELLI SALDO'!K143</f>
        <v>0</v>
      </c>
      <c r="F20" s="88">
        <f>'SPORTELLI SALDO'!D24</f>
        <v>0</v>
      </c>
      <c r="I20" s="274"/>
    </row>
    <row r="21" spans="1:9" ht="13" x14ac:dyDescent="0.3">
      <c r="A21" s="83" t="s">
        <v>32</v>
      </c>
      <c r="B21" s="97">
        <f>'INCONTRI SALDO'!H144</f>
        <v>0</v>
      </c>
      <c r="C21" s="97">
        <f>'INCONTRI SALDO'!I144</f>
        <v>0</v>
      </c>
      <c r="D21" s="97">
        <f>'INCONTRI SALDO'!J144</f>
        <v>0</v>
      </c>
      <c r="E21" s="97">
        <f>'INCONTRI SALDO'!K144</f>
        <v>0</v>
      </c>
      <c r="F21" s="88">
        <f>'INCONTRI SALDO'!D25</f>
        <v>0</v>
      </c>
      <c r="I21" s="274"/>
    </row>
    <row r="22" spans="1:9" ht="15.5" customHeight="1" x14ac:dyDescent="0.3">
      <c r="A22" s="83" t="s">
        <v>57</v>
      </c>
      <c r="B22" s="97">
        <f>'PRODOTTI SALDO'!H143</f>
        <v>0</v>
      </c>
      <c r="C22" s="97">
        <f>'PRODOTTI SALDO'!I143</f>
        <v>0</v>
      </c>
      <c r="D22" s="97">
        <f>'PRODOTTI SALDO'!J143</f>
        <v>0</v>
      </c>
      <c r="E22" s="97">
        <f>'PRODOTTI SALDO'!K143</f>
        <v>0</v>
      </c>
      <c r="F22" s="88">
        <f>'PRODOTTI SALDO'!D25</f>
        <v>0</v>
      </c>
      <c r="I22" s="274"/>
    </row>
    <row r="23" spans="1:9" ht="13" x14ac:dyDescent="0.3">
      <c r="A23" s="83" t="s">
        <v>54</v>
      </c>
      <c r="B23" s="97">
        <f>'SPESE TRASVERSALI SALDO'!H104</f>
        <v>0</v>
      </c>
      <c r="C23" s="97">
        <f>'SPESE TRASVERSALI SALDO'!I104</f>
        <v>0</v>
      </c>
      <c r="D23" s="97">
        <f>'SPESE TRASVERSALI SALDO'!J104</f>
        <v>0</v>
      </c>
      <c r="E23" s="97">
        <f>'SPESE TRASVERSALI SALDO'!K104</f>
        <v>4.5999999999999996</v>
      </c>
      <c r="F23" s="88">
        <f>'SPESE TRASVERSALI SALDO'!D25</f>
        <v>6.9</v>
      </c>
      <c r="G23" s="274"/>
      <c r="I23" s="274"/>
    </row>
    <row r="24" spans="1:9" ht="13" x14ac:dyDescent="0.25">
      <c r="A24" s="84" t="s">
        <v>62</v>
      </c>
      <c r="B24" s="98">
        <f>SUM(B20:B23)</f>
        <v>0</v>
      </c>
      <c r="C24" s="98">
        <f t="shared" ref="C24:F24" si="0">SUM(C20:C23)</f>
        <v>0</v>
      </c>
      <c r="D24" s="98">
        <f t="shared" si="0"/>
        <v>0</v>
      </c>
      <c r="E24" s="98">
        <f t="shared" si="0"/>
        <v>4.5999999999999996</v>
      </c>
      <c r="F24" s="98">
        <f t="shared" si="0"/>
        <v>6.9</v>
      </c>
      <c r="I24" s="274"/>
    </row>
    <row r="25" spans="1:9" ht="14" x14ac:dyDescent="0.3">
      <c r="A25" s="66"/>
      <c r="B25" s="65"/>
      <c r="C25" s="65"/>
      <c r="D25" s="65"/>
      <c r="E25" s="65"/>
      <c r="F25" s="65"/>
      <c r="G25" s="65"/>
    </row>
    <row r="26" spans="1:9" ht="14" x14ac:dyDescent="0.3">
      <c r="A26" s="66"/>
      <c r="B26" s="65"/>
      <c r="C26" s="65"/>
      <c r="D26" s="65"/>
      <c r="E26" s="65"/>
      <c r="F26" s="65"/>
      <c r="G26" s="65"/>
    </row>
  </sheetData>
  <mergeCells count="14">
    <mergeCell ref="A15:B15"/>
    <mergeCell ref="A18:F18"/>
    <mergeCell ref="B1:F1"/>
    <mergeCell ref="B2:F2"/>
    <mergeCell ref="A7:A10"/>
    <mergeCell ref="D7:D10"/>
    <mergeCell ref="F7:F10"/>
    <mergeCell ref="A11:A14"/>
    <mergeCell ref="D11:D14"/>
    <mergeCell ref="F11:F14"/>
    <mergeCell ref="A4:F4"/>
    <mergeCell ref="A5:A6"/>
    <mergeCell ref="B5:B6"/>
    <mergeCell ref="C5:C6"/>
  </mergeCells>
  <printOptions horizontalCentered="1"/>
  <pageMargins left="0.27559055118110237" right="0.15748031496062992" top="1.1100000000000001" bottom="0.23622047244094491" header="0.54" footer="0.19685039370078741"/>
  <pageSetup paperSize="9" scale="85" orientation="landscape" r:id="rId1"/>
  <headerFooter>
    <oddHeader>&amp;C&amp;"-,Grassetto"&amp;14F) RIEPILOGO FINANZIARIO&amp;"-,Normale" &amp;"-,Grassetto"del PRESTATORE DI SERVIZIO / PARTNER
(a cura del Prestatore beneficiario)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7" zoomScaleNormal="100" workbookViewId="0">
      <selection activeCell="E14" sqref="E14"/>
    </sheetView>
  </sheetViews>
  <sheetFormatPr defaultColWidth="17" defaultRowHeight="11.5" x14ac:dyDescent="0.25"/>
  <cols>
    <col min="1" max="1" width="23.26953125" style="56" customWidth="1"/>
    <col min="2" max="2" width="15.6328125" style="55" customWidth="1"/>
    <col min="3" max="3" width="15" style="53" bestFit="1" customWidth="1"/>
    <col min="4" max="4" width="14.453125" style="53" customWidth="1"/>
    <col min="5" max="5" width="12.7265625" style="53" customWidth="1"/>
    <col min="6" max="6" width="11.81640625" style="53" customWidth="1"/>
    <col min="7" max="7" width="12.7265625" style="53" bestFit="1" customWidth="1"/>
    <col min="8" max="8" width="11.81640625" style="53" customWidth="1"/>
    <col min="9" max="9" width="6.54296875" style="53" bestFit="1" customWidth="1"/>
    <col min="10" max="10" width="7.26953125" style="53" bestFit="1" customWidth="1"/>
    <col min="11" max="11" width="7" style="53" bestFit="1" customWidth="1"/>
    <col min="12" max="12" width="8" style="53" bestFit="1" customWidth="1"/>
    <col min="13" max="13" width="8.81640625" style="53" bestFit="1" customWidth="1"/>
    <col min="14" max="14" width="6.54296875" style="53" bestFit="1" customWidth="1"/>
    <col min="15" max="15" width="10.54296875" style="53" bestFit="1" customWidth="1"/>
    <col min="16" max="16384" width="17" style="53"/>
  </cols>
  <sheetData>
    <row r="1" spans="1:16" ht="16" customHeight="1" thickBot="1" x14ac:dyDescent="0.3">
      <c r="A1" s="6" t="s">
        <v>45</v>
      </c>
      <c r="B1" s="433" t="str">
        <f>copertina!E17</f>
        <v>Prestatore</v>
      </c>
      <c r="C1" s="433"/>
      <c r="D1" s="433"/>
      <c r="E1" s="433"/>
      <c r="F1" s="433"/>
    </row>
    <row r="2" spans="1:16" ht="16" thickBot="1" x14ac:dyDescent="0.3">
      <c r="A2" s="6" t="s">
        <v>87</v>
      </c>
      <c r="B2" s="434" t="str">
        <f>copertina!E23</f>
        <v>prova 1</v>
      </c>
      <c r="C2" s="434"/>
      <c r="D2" s="434"/>
      <c r="E2" s="434"/>
      <c r="F2" s="434"/>
    </row>
    <row r="3" spans="1:16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7"/>
      <c r="P3" s="67"/>
    </row>
    <row r="4" spans="1:16" ht="14.5" customHeight="1" x14ac:dyDescent="0.25">
      <c r="A4" s="518" t="s">
        <v>162</v>
      </c>
      <c r="B4" s="518"/>
      <c r="C4" s="518"/>
      <c r="D4" s="518"/>
      <c r="E4" s="518"/>
      <c r="F4" s="518"/>
      <c r="G4" s="518"/>
      <c r="H4" s="518"/>
      <c r="I4" s="54"/>
      <c r="J4" s="54"/>
      <c r="K4" s="54"/>
      <c r="L4" s="54"/>
      <c r="M4" s="54"/>
      <c r="N4" s="54"/>
      <c r="O4" s="67"/>
      <c r="P4" s="67"/>
    </row>
    <row r="5" spans="1:16" ht="14.5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6" ht="28.5" customHeight="1" x14ac:dyDescent="0.25">
      <c r="A6" s="517"/>
      <c r="B6" s="517" t="s">
        <v>184</v>
      </c>
      <c r="C6" s="516" t="s">
        <v>180</v>
      </c>
      <c r="D6" s="516"/>
      <c r="E6" s="516" t="s">
        <v>177</v>
      </c>
      <c r="F6" s="516"/>
      <c r="G6" s="514" t="s">
        <v>207</v>
      </c>
      <c r="H6" s="515"/>
    </row>
    <row r="7" spans="1:16" ht="28" x14ac:dyDescent="0.25">
      <c r="A7" s="517"/>
      <c r="B7" s="517"/>
      <c r="C7" s="273" t="s">
        <v>178</v>
      </c>
      <c r="D7" s="237" t="s">
        <v>179</v>
      </c>
      <c r="E7" s="273" t="s">
        <v>185</v>
      </c>
      <c r="F7" s="237" t="s">
        <v>201</v>
      </c>
      <c r="G7" s="273" t="s">
        <v>205</v>
      </c>
      <c r="H7" s="273" t="s">
        <v>206</v>
      </c>
    </row>
    <row r="8" spans="1:16" ht="14" x14ac:dyDescent="0.3">
      <c r="A8" s="322" t="s">
        <v>181</v>
      </c>
      <c r="B8" s="314">
        <f>copertina!F26</f>
        <v>1</v>
      </c>
      <c r="C8" s="315">
        <f>riepilogo_SAL_Prestatore!D7</f>
        <v>2.2999999999999998</v>
      </c>
      <c r="D8" s="316">
        <f>copertina!F27</f>
        <v>1</v>
      </c>
      <c r="E8" s="315">
        <f>riepilogo_SALDO_Prestatore!D7</f>
        <v>2.2999999999999998</v>
      </c>
      <c r="F8" s="310"/>
      <c r="G8" s="316">
        <f>D8+E8</f>
        <v>3.3</v>
      </c>
      <c r="H8" s="312"/>
    </row>
    <row r="9" spans="1:16" ht="14" x14ac:dyDescent="0.3">
      <c r="A9" s="322" t="s">
        <v>182</v>
      </c>
      <c r="B9" s="314">
        <f>copertina!H26</f>
        <v>2</v>
      </c>
      <c r="C9" s="315">
        <f>riepilogo_SAL_Prestatore!D11</f>
        <v>2.2999999999999998</v>
      </c>
      <c r="D9" s="316">
        <f>copertina!H27</f>
        <v>3</v>
      </c>
      <c r="E9" s="317">
        <f>riepilogo_SALDO_Prestatore!D11</f>
        <v>2.2999999999999998</v>
      </c>
      <c r="F9" s="311"/>
      <c r="G9" s="316">
        <f>D9+E9</f>
        <v>5.3</v>
      </c>
      <c r="H9" s="313"/>
    </row>
    <row r="10" spans="1:16" ht="14" x14ac:dyDescent="0.3">
      <c r="A10" s="319" t="s">
        <v>1</v>
      </c>
      <c r="B10" s="320">
        <f>copertina!J26</f>
        <v>3</v>
      </c>
      <c r="C10" s="321">
        <f>SUM(C8:C9)</f>
        <v>4.5999999999999996</v>
      </c>
      <c r="D10" s="321">
        <f>copertina!J27</f>
        <v>4</v>
      </c>
      <c r="E10" s="321">
        <f t="shared" ref="E10:G10" si="0">SUM(E8:E9)</f>
        <v>4.5999999999999996</v>
      </c>
      <c r="F10" s="321"/>
      <c r="G10" s="321">
        <f t="shared" si="0"/>
        <v>8.6</v>
      </c>
      <c r="H10" s="321"/>
    </row>
    <row r="11" spans="1:16" ht="14" x14ac:dyDescent="0.3">
      <c r="A11" s="231"/>
      <c r="B11" s="231"/>
      <c r="C11" s="232"/>
      <c r="D11" s="233"/>
      <c r="E11" s="233"/>
      <c r="F11" s="233"/>
      <c r="G11" s="234"/>
      <c r="H11" s="67"/>
    </row>
    <row r="12" spans="1:16" ht="14" x14ac:dyDescent="0.3">
      <c r="A12" s="66"/>
      <c r="B12" s="65"/>
      <c r="C12" s="65"/>
      <c r="D12" s="65"/>
      <c r="E12" s="65"/>
      <c r="F12" s="65"/>
      <c r="G12" s="235"/>
    </row>
    <row r="13" spans="1:16" ht="22.5" customHeight="1" x14ac:dyDescent="0.25">
      <c r="A13" s="495" t="s">
        <v>163</v>
      </c>
      <c r="B13" s="495"/>
      <c r="C13" s="495"/>
      <c r="D13" s="495"/>
      <c r="E13" s="495"/>
      <c r="F13" s="495"/>
      <c r="G13" s="495"/>
      <c r="H13" s="64"/>
      <c r="I13" s="64"/>
      <c r="J13" s="64"/>
      <c r="K13" s="64"/>
      <c r="L13" s="64"/>
      <c r="M13" s="64"/>
      <c r="N13" s="64"/>
      <c r="O13" s="64"/>
    </row>
    <row r="14" spans="1:16" ht="42" x14ac:dyDescent="0.25">
      <c r="A14" s="236" t="s">
        <v>63</v>
      </c>
      <c r="B14" s="237" t="s">
        <v>202</v>
      </c>
      <c r="C14" s="237" t="s">
        <v>203</v>
      </c>
      <c r="D14" s="237" t="s">
        <v>204</v>
      </c>
      <c r="E14" s="64"/>
      <c r="F14" s="64"/>
      <c r="G14" s="64"/>
      <c r="H14" s="64"/>
      <c r="I14" s="64"/>
      <c r="J14" s="64"/>
      <c r="K14" s="64"/>
    </row>
    <row r="15" spans="1:16" ht="14" x14ac:dyDescent="0.3">
      <c r="A15" s="238" t="s">
        <v>43</v>
      </c>
      <c r="B15" s="229"/>
      <c r="C15" s="230">
        <f>riepilogo_SALDO_Prestatore!E20</f>
        <v>0</v>
      </c>
      <c r="D15" s="230">
        <f>B15+C15</f>
        <v>0</v>
      </c>
      <c r="E15" s="64"/>
      <c r="F15" s="64"/>
      <c r="G15" s="64"/>
      <c r="H15" s="64"/>
      <c r="I15" s="64"/>
      <c r="J15" s="64"/>
      <c r="K15" s="64"/>
    </row>
    <row r="16" spans="1:16" ht="14" x14ac:dyDescent="0.3">
      <c r="A16" s="238" t="s">
        <v>32</v>
      </c>
      <c r="B16" s="229"/>
      <c r="C16" s="230">
        <f>riepilogo_SALDO_Prestatore!E21</f>
        <v>0</v>
      </c>
      <c r="D16" s="230">
        <f t="shared" ref="D16:D18" si="1">B16+C16</f>
        <v>0</v>
      </c>
      <c r="E16" s="64"/>
      <c r="F16" s="64"/>
      <c r="G16" s="64"/>
      <c r="H16" s="64"/>
      <c r="I16" s="64"/>
      <c r="J16" s="64"/>
      <c r="K16" s="64"/>
    </row>
    <row r="17" spans="1:11" ht="14" x14ac:dyDescent="0.3">
      <c r="A17" s="238" t="s">
        <v>57</v>
      </c>
      <c r="B17" s="229"/>
      <c r="C17" s="230">
        <f>riepilogo_SALDO_Prestatore!E22</f>
        <v>0</v>
      </c>
      <c r="D17" s="230">
        <f t="shared" si="1"/>
        <v>0</v>
      </c>
      <c r="E17" s="64"/>
      <c r="F17" s="64"/>
      <c r="G17" s="64"/>
      <c r="H17" s="64"/>
      <c r="I17" s="64"/>
      <c r="J17" s="64"/>
      <c r="K17" s="64"/>
    </row>
    <row r="18" spans="1:11" ht="14" x14ac:dyDescent="0.3">
      <c r="A18" s="238" t="s">
        <v>54</v>
      </c>
      <c r="B18" s="229"/>
      <c r="C18" s="230">
        <f>riepilogo_SALDO_Prestatore!E23</f>
        <v>4.5999999999999996</v>
      </c>
      <c r="D18" s="230">
        <f t="shared" si="1"/>
        <v>4.5999999999999996</v>
      </c>
      <c r="E18" s="64"/>
      <c r="F18" s="64"/>
      <c r="G18" s="64"/>
      <c r="H18" s="64"/>
      <c r="I18" s="64"/>
      <c r="J18" s="64"/>
      <c r="K18" s="64"/>
    </row>
    <row r="19" spans="1:11" ht="14" x14ac:dyDescent="0.25">
      <c r="A19" s="318" t="s">
        <v>173</v>
      </c>
      <c r="B19" s="318">
        <f>SUM(B15:B18)</f>
        <v>0</v>
      </c>
      <c r="C19" s="318">
        <f>SUM(C15:C18)</f>
        <v>4.5999999999999996</v>
      </c>
      <c r="D19" s="318">
        <f>SUM(D15:D18)</f>
        <v>4.5999999999999996</v>
      </c>
      <c r="E19" s="64"/>
      <c r="F19" s="64"/>
      <c r="G19" s="64"/>
      <c r="H19" s="64"/>
      <c r="I19" s="64"/>
      <c r="J19" s="64"/>
      <c r="K19" s="64"/>
    </row>
    <row r="20" spans="1:11" ht="14" x14ac:dyDescent="0.25">
      <c r="A20" s="85"/>
      <c r="B20" s="85"/>
      <c r="C20" s="85"/>
      <c r="D20" s="85"/>
      <c r="E20" s="85"/>
      <c r="F20" s="85"/>
      <c r="G20" s="64"/>
      <c r="H20" s="64"/>
      <c r="I20" s="64"/>
      <c r="J20" s="64"/>
      <c r="K20" s="64"/>
    </row>
  </sheetData>
  <mergeCells count="9">
    <mergeCell ref="B1:F1"/>
    <mergeCell ref="B2:F2"/>
    <mergeCell ref="G6:H6"/>
    <mergeCell ref="A13:G13"/>
    <mergeCell ref="C6:D6"/>
    <mergeCell ref="B6:B7"/>
    <mergeCell ref="E6:F6"/>
    <mergeCell ref="A6:A7"/>
    <mergeCell ref="A4:H4"/>
  </mergeCells>
  <printOptions horizontalCentered="1"/>
  <pageMargins left="0.19685039370078741" right="0.15748031496062992" top="0.94488188976377963" bottom="0.23622047244094491" header="0.35433070866141736" footer="0.19685039370078741"/>
  <pageSetup paperSize="9" scale="85" orientation="landscape" r:id="rId1"/>
  <headerFooter>
    <oddHeader>&amp;C&amp;"-,Grassetto"&amp;14G) RIEPILOGO FINANZIARIO&amp;"-,Normale" &amp;"-,Grassetto"del PROGETTO INFORMATIVO
(da compilare a cura del Prestatore capofila solo in caso di partenariato)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G21" sqref="G21"/>
    </sheetView>
  </sheetViews>
  <sheetFormatPr defaultColWidth="17" defaultRowHeight="11.5" x14ac:dyDescent="0.25"/>
  <cols>
    <col min="1" max="1" width="21.36328125" style="325" bestFit="1" customWidth="1"/>
    <col min="2" max="2" width="11.90625" style="55" customWidth="1"/>
    <col min="3" max="3" width="14.81640625" style="53" customWidth="1"/>
    <col min="4" max="4" width="15.90625" style="53" customWidth="1"/>
    <col min="5" max="5" width="19.26953125" style="53" customWidth="1"/>
    <col min="6" max="6" width="9.36328125" style="53" customWidth="1"/>
    <col min="7" max="7" width="13.1796875" style="53" customWidth="1"/>
    <col min="8" max="8" width="11.1796875" style="53" customWidth="1"/>
    <col min="9" max="9" width="7.26953125" style="53" bestFit="1" customWidth="1"/>
    <col min="10" max="10" width="7" style="53" bestFit="1" customWidth="1"/>
    <col min="11" max="11" width="8" style="53" bestFit="1" customWidth="1"/>
    <col min="12" max="12" width="8.81640625" style="53" bestFit="1" customWidth="1"/>
    <col min="13" max="13" width="6.54296875" style="53" bestFit="1" customWidth="1"/>
    <col min="14" max="14" width="10.54296875" style="53" bestFit="1" customWidth="1"/>
    <col min="15" max="16384" width="17" style="53"/>
  </cols>
  <sheetData>
    <row r="1" spans="1:15" ht="16" thickBot="1" x14ac:dyDescent="0.3">
      <c r="A1" s="6" t="s">
        <v>45</v>
      </c>
      <c r="B1" s="433" t="str">
        <f>copertina!E17</f>
        <v>Prestatore</v>
      </c>
      <c r="C1" s="433"/>
      <c r="D1" s="433"/>
      <c r="E1" s="433"/>
      <c r="F1" s="433"/>
    </row>
    <row r="2" spans="1:15" ht="16" thickBot="1" x14ac:dyDescent="0.3">
      <c r="A2" s="6" t="s">
        <v>87</v>
      </c>
      <c r="B2" s="434" t="str">
        <f>copertina!E23</f>
        <v>prova 1</v>
      </c>
      <c r="C2" s="434"/>
      <c r="D2" s="434"/>
      <c r="E2" s="434"/>
      <c r="F2" s="434"/>
    </row>
    <row r="3" spans="1:1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7"/>
      <c r="O3" s="67"/>
    </row>
    <row r="4" spans="1:15" ht="14.5" customHeight="1" x14ac:dyDescent="0.25">
      <c r="A4" s="518" t="s">
        <v>162</v>
      </c>
      <c r="B4" s="518"/>
      <c r="C4" s="518"/>
      <c r="D4" s="518"/>
      <c r="E4" s="518"/>
      <c r="F4" s="518"/>
      <c r="G4" s="518"/>
      <c r="H4" s="54"/>
      <c r="I4" s="54"/>
      <c r="J4" s="54"/>
      <c r="K4" s="54"/>
      <c r="L4" s="54"/>
      <c r="M4" s="54"/>
      <c r="N4" s="67"/>
      <c r="O4" s="67"/>
    </row>
    <row r="5" spans="1:15" ht="14.5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5" ht="42" x14ac:dyDescent="0.25">
      <c r="A6" s="327" t="s">
        <v>222</v>
      </c>
      <c r="B6" s="328" t="s">
        <v>221</v>
      </c>
      <c r="C6" s="343" t="s">
        <v>220</v>
      </c>
      <c r="D6" s="328" t="s">
        <v>219</v>
      </c>
      <c r="E6" s="343" t="s">
        <v>218</v>
      </c>
      <c r="F6" s="328" t="s">
        <v>217</v>
      </c>
      <c r="G6" s="328" t="s">
        <v>216</v>
      </c>
      <c r="H6" s="328" t="s">
        <v>215</v>
      </c>
    </row>
    <row r="7" spans="1:15" ht="14" x14ac:dyDescent="0.3">
      <c r="A7" s="340" t="s">
        <v>213</v>
      </c>
      <c r="B7" s="339">
        <f>copertina!J26</f>
        <v>3</v>
      </c>
      <c r="C7" s="339">
        <f>copertina!J27</f>
        <v>4</v>
      </c>
      <c r="D7" s="342">
        <f>riepilogo_SALDO_Prestatore!D15</f>
        <v>4.5999999999999996</v>
      </c>
      <c r="E7" s="337">
        <f>C7+D7</f>
        <v>8.6</v>
      </c>
      <c r="F7" s="337">
        <f>riepilogo_SALDO_Prestatore!F15</f>
        <v>6.9</v>
      </c>
      <c r="G7" s="335">
        <f>C7+F7</f>
        <v>10.9</v>
      </c>
      <c r="H7" s="335">
        <f>B7-G7</f>
        <v>-7.9</v>
      </c>
    </row>
    <row r="8" spans="1:15" ht="14" x14ac:dyDescent="0.3">
      <c r="A8" s="340" t="s">
        <v>212</v>
      </c>
      <c r="B8" s="339"/>
      <c r="C8" s="339"/>
      <c r="D8" s="341"/>
      <c r="E8" s="337">
        <f>C8+D8</f>
        <v>0</v>
      </c>
      <c r="F8" s="336"/>
      <c r="G8" s="335">
        <f>C8+F8</f>
        <v>0</v>
      </c>
      <c r="H8" s="335">
        <f>B8-G8</f>
        <v>0</v>
      </c>
    </row>
    <row r="9" spans="1:15" ht="14" x14ac:dyDescent="0.3">
      <c r="A9" s="340" t="s">
        <v>211</v>
      </c>
      <c r="B9" s="339"/>
      <c r="C9" s="339"/>
      <c r="D9" s="341"/>
      <c r="E9" s="337">
        <f>C9+D9</f>
        <v>0</v>
      </c>
      <c r="F9" s="336"/>
      <c r="G9" s="335">
        <f>C9+F9</f>
        <v>0</v>
      </c>
      <c r="H9" s="335">
        <f>B9-G9</f>
        <v>0</v>
      </c>
    </row>
    <row r="10" spans="1:15" ht="14" x14ac:dyDescent="0.3">
      <c r="A10" s="340" t="s">
        <v>210</v>
      </c>
      <c r="B10" s="339"/>
      <c r="C10" s="339"/>
      <c r="D10" s="341"/>
      <c r="E10" s="337">
        <f>C10+D10</f>
        <v>0</v>
      </c>
      <c r="F10" s="336"/>
      <c r="G10" s="335">
        <f>C10+F10</f>
        <v>0</v>
      </c>
      <c r="H10" s="335">
        <f>B10-G10</f>
        <v>0</v>
      </c>
    </row>
    <row r="11" spans="1:15" ht="14" x14ac:dyDescent="0.25">
      <c r="A11" s="340" t="s">
        <v>209</v>
      </c>
      <c r="B11" s="339"/>
      <c r="C11" s="339"/>
      <c r="D11" s="338"/>
      <c r="E11" s="337">
        <f>C11+D11</f>
        <v>0</v>
      </c>
      <c r="F11" s="336"/>
      <c r="G11" s="335">
        <f>C11+F11</f>
        <v>0</v>
      </c>
      <c r="H11" s="335">
        <f>B11-G11</f>
        <v>0</v>
      </c>
    </row>
    <row r="12" spans="1:15" ht="14" x14ac:dyDescent="0.25">
      <c r="A12" s="318" t="s">
        <v>3</v>
      </c>
      <c r="B12" s="318">
        <f t="shared" ref="B12:H12" si="0">SUM(B7:B11)</f>
        <v>3</v>
      </c>
      <c r="C12" s="318">
        <f t="shared" si="0"/>
        <v>4</v>
      </c>
      <c r="D12" s="318">
        <f t="shared" si="0"/>
        <v>4.5999999999999996</v>
      </c>
      <c r="E12" s="318">
        <f t="shared" si="0"/>
        <v>8.6</v>
      </c>
      <c r="F12" s="318">
        <f t="shared" si="0"/>
        <v>6.9</v>
      </c>
      <c r="G12" s="318">
        <f t="shared" si="0"/>
        <v>10.9</v>
      </c>
      <c r="H12" s="318">
        <f t="shared" si="0"/>
        <v>-7.9</v>
      </c>
    </row>
    <row r="13" spans="1:15" ht="28" customHeight="1" x14ac:dyDescent="0.3">
      <c r="A13" s="519" t="s">
        <v>214</v>
      </c>
      <c r="B13" s="519"/>
      <c r="C13" s="519"/>
      <c r="D13" s="233"/>
      <c r="E13" s="234"/>
      <c r="F13" s="67"/>
    </row>
    <row r="14" spans="1:15" ht="14" x14ac:dyDescent="0.3">
      <c r="A14" s="66"/>
      <c r="B14" s="65"/>
      <c r="C14" s="65"/>
      <c r="D14" s="65"/>
      <c r="E14" s="235"/>
    </row>
    <row r="15" spans="1:15" ht="22.5" customHeight="1" x14ac:dyDescent="0.25">
      <c r="A15" s="495" t="s">
        <v>163</v>
      </c>
      <c r="B15" s="495"/>
      <c r="C15" s="495"/>
      <c r="D15" s="326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5" ht="28" x14ac:dyDescent="0.25">
      <c r="A16" s="328" t="s">
        <v>63</v>
      </c>
      <c r="B16" s="328" t="s">
        <v>43</v>
      </c>
      <c r="C16" s="328" t="s">
        <v>32</v>
      </c>
      <c r="D16" s="328" t="s">
        <v>57</v>
      </c>
      <c r="E16" s="328" t="s">
        <v>54</v>
      </c>
      <c r="F16" s="328" t="s">
        <v>1</v>
      </c>
      <c r="G16" s="64"/>
      <c r="H16" s="64"/>
      <c r="I16" s="64"/>
      <c r="J16" s="64"/>
    </row>
    <row r="17" spans="1:10" ht="14" x14ac:dyDescent="0.3">
      <c r="A17" s="334" t="s">
        <v>213</v>
      </c>
      <c r="B17" s="229"/>
      <c r="C17" s="530"/>
      <c r="D17" s="331"/>
      <c r="E17" s="331"/>
      <c r="F17" s="331"/>
      <c r="G17" s="64"/>
      <c r="H17" s="64"/>
      <c r="I17" s="64"/>
      <c r="J17" s="64"/>
    </row>
    <row r="18" spans="1:10" ht="14" x14ac:dyDescent="0.3">
      <c r="A18" s="333" t="s">
        <v>212</v>
      </c>
      <c r="B18" s="229"/>
      <c r="C18" s="530"/>
      <c r="D18" s="331"/>
      <c r="E18" s="331"/>
      <c r="F18" s="331"/>
      <c r="G18" s="64"/>
      <c r="H18" s="64"/>
      <c r="I18" s="64"/>
      <c r="J18" s="64"/>
    </row>
    <row r="19" spans="1:10" ht="14" x14ac:dyDescent="0.3">
      <c r="A19" s="333" t="s">
        <v>211</v>
      </c>
      <c r="B19" s="229"/>
      <c r="C19" s="530"/>
      <c r="D19" s="331"/>
      <c r="E19" s="331"/>
      <c r="F19" s="331"/>
      <c r="G19" s="64"/>
      <c r="H19" s="64"/>
      <c r="I19" s="64"/>
      <c r="J19" s="64"/>
    </row>
    <row r="20" spans="1:10" ht="14" x14ac:dyDescent="0.3">
      <c r="A20" s="333" t="s">
        <v>210</v>
      </c>
      <c r="B20" s="229"/>
      <c r="C20" s="530"/>
      <c r="D20" s="331"/>
      <c r="E20" s="331"/>
      <c r="F20" s="331"/>
      <c r="G20" s="64"/>
      <c r="H20" s="64"/>
      <c r="I20" s="64"/>
      <c r="J20" s="64"/>
    </row>
    <row r="21" spans="1:10" ht="14" x14ac:dyDescent="0.3">
      <c r="A21" s="333" t="s">
        <v>209</v>
      </c>
      <c r="B21" s="332"/>
      <c r="C21" s="530"/>
      <c r="D21" s="331"/>
      <c r="E21" s="331"/>
      <c r="F21" s="331"/>
      <c r="G21" s="64"/>
      <c r="H21" s="64"/>
      <c r="I21" s="64"/>
      <c r="J21" s="64"/>
    </row>
    <row r="22" spans="1:10" ht="14" x14ac:dyDescent="0.25">
      <c r="A22" s="318" t="s">
        <v>3</v>
      </c>
      <c r="B22" s="330"/>
      <c r="C22" s="330"/>
      <c r="D22" s="330"/>
      <c r="E22" s="329"/>
      <c r="F22" s="329"/>
      <c r="G22" s="64"/>
      <c r="H22" s="64"/>
      <c r="I22" s="64"/>
      <c r="J22" s="64"/>
    </row>
  </sheetData>
  <mergeCells count="5">
    <mergeCell ref="A15:C15"/>
    <mergeCell ref="A4:G4"/>
    <mergeCell ref="B1:F1"/>
    <mergeCell ref="B2:F2"/>
    <mergeCell ref="A13:C13"/>
  </mergeCells>
  <printOptions horizontalCentered="1"/>
  <pageMargins left="0.19685039370078741" right="0.15748031496062992" top="0.94488188976377963" bottom="0.23622047244094491" header="0.35433070866141736" footer="0.19685039370078741"/>
  <pageSetup paperSize="9" scale="85" orientation="landscape" r:id="rId1"/>
  <headerFooter>
    <oddHeader>&amp;C&amp;"-,Grassetto"&amp;14G) RIEPILOGO FINANZIARIO&amp;"-,Normale" &amp;"-,Grassetto"del PROGETTO INFORMATIVO
(da compilare a cura del Prestatore capofila solo in caso di partenariato)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C7" sqref="C7"/>
    </sheetView>
  </sheetViews>
  <sheetFormatPr defaultColWidth="9.1796875" defaultRowHeight="14" x14ac:dyDescent="0.3"/>
  <cols>
    <col min="1" max="1" width="18.81640625" style="46" customWidth="1"/>
    <col min="2" max="2" width="20.81640625" style="42" customWidth="1"/>
    <col min="3" max="4" width="9.1796875" style="42"/>
    <col min="5" max="5" width="8.26953125" style="42" bestFit="1" customWidth="1"/>
    <col min="6" max="6" width="9.1796875" style="42"/>
    <col min="7" max="7" width="9.1796875" style="43"/>
    <col min="8" max="8" width="10.26953125" style="42" customWidth="1"/>
    <col min="9" max="10" width="9.1796875" style="42"/>
    <col min="11" max="11" width="8.26953125" style="43" bestFit="1" customWidth="1"/>
    <col min="12" max="12" width="17" style="42" customWidth="1"/>
    <col min="13" max="13" width="8.26953125" style="43" bestFit="1" customWidth="1"/>
    <col min="14" max="14" width="9.1796875" style="44"/>
    <col min="15" max="16384" width="9.1796875" style="45"/>
  </cols>
  <sheetData>
    <row r="1" spans="1:14" s="275" customFormat="1" ht="15.75" customHeight="1" x14ac:dyDescent="0.35">
      <c r="A1" s="528" t="s">
        <v>45</v>
      </c>
      <c r="B1" s="529"/>
      <c r="C1" s="433" t="str">
        <f>copertina!E17</f>
        <v>Prestatore</v>
      </c>
      <c r="D1" s="433"/>
      <c r="E1" s="433"/>
      <c r="F1" s="433"/>
      <c r="G1" s="323"/>
      <c r="H1" s="323"/>
      <c r="I1" s="323"/>
      <c r="J1" s="323"/>
      <c r="K1" s="323"/>
      <c r="L1" s="278"/>
      <c r="M1" s="277"/>
      <c r="N1" s="276"/>
    </row>
    <row r="2" spans="1:14" s="275" customFormat="1" ht="15.75" customHeight="1" x14ac:dyDescent="0.35">
      <c r="A2" s="528" t="s">
        <v>87</v>
      </c>
      <c r="B2" s="529"/>
      <c r="C2" s="434" t="str">
        <f>copertina!E23</f>
        <v>prova 1</v>
      </c>
      <c r="D2" s="434"/>
      <c r="E2" s="434"/>
      <c r="F2" s="434"/>
      <c r="G2" s="323"/>
      <c r="H2" s="323"/>
      <c r="I2" s="323"/>
      <c r="J2" s="323"/>
      <c r="K2" s="323"/>
      <c r="L2" s="278"/>
      <c r="M2" s="277"/>
      <c r="N2" s="276"/>
    </row>
    <row r="3" spans="1:14" s="275" customFormat="1" ht="15.75" customHeight="1" x14ac:dyDescent="0.35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4" s="288" customFormat="1" ht="25" customHeight="1" x14ac:dyDescent="0.35">
      <c r="A4" s="527" t="s">
        <v>176</v>
      </c>
      <c r="B4" s="527"/>
      <c r="C4" s="527"/>
      <c r="D4" s="527"/>
      <c r="E4" s="527"/>
      <c r="F4" s="289"/>
      <c r="G4" s="289"/>
      <c r="H4" s="289"/>
      <c r="I4" s="289"/>
      <c r="J4" s="289"/>
      <c r="K4" s="289"/>
      <c r="L4" s="289"/>
      <c r="M4" s="289"/>
    </row>
    <row r="5" spans="1:14" s="287" customFormat="1" ht="25" customHeight="1" x14ac:dyDescent="0.35">
      <c r="A5" s="521" t="s">
        <v>41</v>
      </c>
      <c r="B5" s="523" t="s">
        <v>64</v>
      </c>
      <c r="C5" s="523"/>
      <c r="D5" s="523"/>
      <c r="E5" s="524" t="s">
        <v>65</v>
      </c>
      <c r="F5" s="524"/>
      <c r="G5" s="524"/>
      <c r="H5" s="526" t="s">
        <v>66</v>
      </c>
      <c r="I5" s="526"/>
      <c r="J5" s="526"/>
      <c r="K5" s="521" t="s">
        <v>46</v>
      </c>
      <c r="L5" s="521"/>
    </row>
    <row r="6" spans="1:14" s="275" customFormat="1" ht="25" customHeight="1" x14ac:dyDescent="0.35">
      <c r="A6" s="521"/>
      <c r="B6" s="286" t="s">
        <v>8</v>
      </c>
      <c r="C6" s="286" t="s">
        <v>42</v>
      </c>
      <c r="D6" s="285" t="s">
        <v>9</v>
      </c>
      <c r="E6" s="286" t="s">
        <v>8</v>
      </c>
      <c r="F6" s="286" t="s">
        <v>42</v>
      </c>
      <c r="G6" s="285" t="s">
        <v>9</v>
      </c>
      <c r="H6" s="286" t="s">
        <v>8</v>
      </c>
      <c r="I6" s="286" t="s">
        <v>42</v>
      </c>
      <c r="J6" s="285" t="s">
        <v>9</v>
      </c>
      <c r="K6" s="521"/>
      <c r="L6" s="521"/>
    </row>
    <row r="7" spans="1:14" s="275" customFormat="1" ht="63.75" customHeight="1" x14ac:dyDescent="0.35">
      <c r="A7" s="284"/>
      <c r="B7" s="283"/>
      <c r="C7" s="282"/>
      <c r="D7" s="281"/>
      <c r="E7" s="283"/>
      <c r="F7" s="282"/>
      <c r="G7" s="281"/>
      <c r="H7" s="283"/>
      <c r="I7" s="282"/>
      <c r="J7" s="281"/>
      <c r="K7" s="525"/>
      <c r="L7" s="525"/>
    </row>
    <row r="8" spans="1:14" s="275" customFormat="1" ht="63.75" customHeight="1" x14ac:dyDescent="0.35">
      <c r="A8" s="284"/>
      <c r="B8" s="283"/>
      <c r="C8" s="282"/>
      <c r="D8" s="281"/>
      <c r="E8" s="283"/>
      <c r="F8" s="282"/>
      <c r="G8" s="281"/>
      <c r="H8" s="283"/>
      <c r="I8" s="282"/>
      <c r="J8" s="281"/>
      <c r="K8" s="525"/>
      <c r="L8" s="525"/>
    </row>
    <row r="9" spans="1:14" s="275" customFormat="1" ht="63.75" customHeight="1" x14ac:dyDescent="0.35">
      <c r="A9" s="284"/>
      <c r="B9" s="283"/>
      <c r="C9" s="282"/>
      <c r="D9" s="281"/>
      <c r="E9" s="283"/>
      <c r="F9" s="282"/>
      <c r="G9" s="281"/>
      <c r="H9" s="283"/>
      <c r="I9" s="282"/>
      <c r="J9" s="281"/>
      <c r="K9" s="525"/>
      <c r="L9" s="525"/>
    </row>
    <row r="10" spans="1:14" s="275" customFormat="1" ht="63.75" customHeight="1" x14ac:dyDescent="0.35">
      <c r="A10" s="284"/>
      <c r="B10" s="283"/>
      <c r="C10" s="282"/>
      <c r="D10" s="281"/>
      <c r="E10" s="283"/>
      <c r="F10" s="282"/>
      <c r="G10" s="281"/>
      <c r="H10" s="283"/>
      <c r="I10" s="282"/>
      <c r="J10" s="281"/>
      <c r="K10" s="525"/>
      <c r="L10" s="525"/>
    </row>
    <row r="11" spans="1:14" s="275" customFormat="1" ht="14.5" x14ac:dyDescent="0.35">
      <c r="A11" s="522" t="s">
        <v>47</v>
      </c>
      <c r="B11" s="522"/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277"/>
      <c r="N11" s="276"/>
    </row>
    <row r="12" spans="1:14" s="275" customFormat="1" ht="14.5" x14ac:dyDescent="0.35">
      <c r="A12" s="520" t="s">
        <v>175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</row>
    <row r="13" spans="1:14" s="275" customFormat="1" ht="25" customHeight="1" x14ac:dyDescent="0.35">
      <c r="A13" s="280" t="s">
        <v>174</v>
      </c>
      <c r="B13" s="279"/>
      <c r="C13" s="279"/>
      <c r="D13" s="279"/>
      <c r="E13" s="279"/>
      <c r="F13" s="279"/>
      <c r="G13" s="277"/>
      <c r="H13" s="278"/>
      <c r="I13" s="278"/>
      <c r="J13" s="278"/>
      <c r="K13" s="277"/>
      <c r="L13" s="278"/>
      <c r="M13" s="277"/>
      <c r="N13" s="276"/>
    </row>
  </sheetData>
  <mergeCells count="16">
    <mergeCell ref="A4:E4"/>
    <mergeCell ref="A1:B1"/>
    <mergeCell ref="A2:B2"/>
    <mergeCell ref="C1:F1"/>
    <mergeCell ref="C2:F2"/>
    <mergeCell ref="A12:L12"/>
    <mergeCell ref="A5:A6"/>
    <mergeCell ref="A11:L11"/>
    <mergeCell ref="B5:D5"/>
    <mergeCell ref="E5:G5"/>
    <mergeCell ref="K10:L10"/>
    <mergeCell ref="K5:L6"/>
    <mergeCell ref="H5:J5"/>
    <mergeCell ref="K7:L7"/>
    <mergeCell ref="K8:L8"/>
    <mergeCell ref="K9:L9"/>
  </mergeCells>
  <pageMargins left="0.22" right="0.17" top="0.7" bottom="0.62" header="0.31496062992125984" footer="0.31496062992125984"/>
  <pageSetup paperSize="9" orientation="landscape" r:id="rId1"/>
  <headerFooter>
    <oddHeader>&amp;C&amp;"-,Grassetto"&amp;14 G) RAFFRONTO TRA PREVENTIVI DI SPESA ALLEGABILI ALLA DOMANDA DI PAGAMENTO (modello 8.g)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4"/>
  <sheetViews>
    <sheetView showGridLines="0" zoomScaleNormal="100" workbookViewId="0">
      <pane ySplit="3" topLeftCell="A19" activePane="bottomLeft" state="frozen"/>
      <selection activeCell="M120" sqref="M120"/>
      <selection pane="bottomLeft" activeCell="A21" sqref="A21:N21"/>
    </sheetView>
  </sheetViews>
  <sheetFormatPr defaultColWidth="9.1796875" defaultRowHeight="26.25" customHeight="1" x14ac:dyDescent="0.35"/>
  <cols>
    <col min="1" max="1" width="40.7265625" style="8" customWidth="1"/>
    <col min="2" max="5" width="8.26953125" style="7" bestFit="1" customWidth="1"/>
    <col min="6" max="6" width="9.36328125" style="7" bestFit="1" customWidth="1"/>
    <col min="7" max="7" width="8.26953125" style="7" bestFit="1" customWidth="1"/>
    <col min="8" max="8" width="8.36328125" style="7" bestFit="1" customWidth="1"/>
    <col min="9" max="9" width="8.26953125" style="7" bestFit="1" customWidth="1"/>
    <col min="10" max="10" width="11.7265625" style="7" customWidth="1"/>
    <col min="11" max="11" width="9" style="9" bestFit="1" customWidth="1"/>
    <col min="12" max="12" width="8.26953125" style="7" bestFit="1" customWidth="1"/>
    <col min="13" max="13" width="11.1796875" style="5" customWidth="1"/>
    <col min="14" max="14" width="12.1796875" style="3" customWidth="1"/>
    <col min="15" max="15" width="6.1796875" style="3" bestFit="1" customWidth="1"/>
    <col min="16" max="16" width="10.7265625" style="3" customWidth="1"/>
    <col min="17" max="17" width="9.26953125" style="33" customWidth="1"/>
    <col min="18" max="18" width="12.26953125" style="33" customWidth="1"/>
    <col min="19" max="19" width="7.54296875" style="33" customWidth="1"/>
    <col min="20" max="20" width="10.7265625" style="3" customWidth="1"/>
    <col min="21" max="21" width="9.1796875" style="3"/>
    <col min="22" max="22" width="12.453125" style="3" customWidth="1"/>
    <col min="23" max="16384" width="9.1796875" style="3"/>
  </cols>
  <sheetData>
    <row r="1" spans="1:29" s="4" customFormat="1" ht="25" customHeight="1" thickBot="1" x14ac:dyDescent="0.4">
      <c r="A1" s="6" t="s">
        <v>45</v>
      </c>
      <c r="B1" s="433" t="str">
        <f>copertina!E17</f>
        <v>Prestatore</v>
      </c>
      <c r="C1" s="433"/>
      <c r="D1" s="433"/>
      <c r="E1" s="433"/>
      <c r="F1" s="433"/>
      <c r="G1" s="433"/>
      <c r="H1" s="433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33"/>
    </row>
    <row r="2" spans="1:29" ht="25" customHeight="1" thickBot="1" x14ac:dyDescent="0.4">
      <c r="A2" s="6" t="s">
        <v>87</v>
      </c>
      <c r="B2" s="434" t="str">
        <f>copertina!E23</f>
        <v>prova 1</v>
      </c>
      <c r="C2" s="434"/>
      <c r="D2" s="434"/>
      <c r="E2" s="434"/>
      <c r="F2" s="434"/>
      <c r="G2" s="434"/>
      <c r="H2" s="434"/>
      <c r="I2" s="302"/>
      <c r="J2" s="302"/>
      <c r="K2" s="302"/>
      <c r="L2" s="302"/>
      <c r="M2" s="302"/>
      <c r="N2" s="302"/>
      <c r="O2" s="121"/>
      <c r="P2" s="121"/>
      <c r="Q2" s="121"/>
      <c r="R2" s="121"/>
    </row>
    <row r="3" spans="1:29" ht="26.25" customHeight="1" x14ac:dyDescent="0.35">
      <c r="A3" s="439" t="s">
        <v>227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29" s="18" customFormat="1" ht="25" customHeight="1" x14ac:dyDescent="0.35">
      <c r="A4" s="440" t="s">
        <v>0</v>
      </c>
      <c r="B4" s="427" t="s">
        <v>43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  <c r="W4" s="443" t="s">
        <v>117</v>
      </c>
      <c r="X4" s="443"/>
      <c r="Y4" s="443"/>
      <c r="Z4" s="16"/>
    </row>
    <row r="5" spans="1:29" s="18" customFormat="1" ht="25" customHeight="1" thickBot="1" x14ac:dyDescent="0.4">
      <c r="A5" s="441"/>
      <c r="B5" s="103" t="str">
        <f>$X$7</f>
        <v>sportello 1</v>
      </c>
      <c r="C5" s="103" t="str">
        <f>$X$8</f>
        <v>sportello 1</v>
      </c>
      <c r="D5" s="103" t="str">
        <f>$X$9</f>
        <v>sportello 2</v>
      </c>
      <c r="E5" s="103" t="str">
        <f>$X$10</f>
        <v>sportello 2</v>
      </c>
      <c r="F5" s="103" t="str">
        <f>$X$11</f>
        <v>sportello 3</v>
      </c>
      <c r="G5" s="103" t="str">
        <f>$X$12</f>
        <v>sportello 3</v>
      </c>
      <c r="H5" s="103" t="str">
        <f>$X$13</f>
        <v>sportello 4</v>
      </c>
      <c r="I5" s="103" t="str">
        <f>$X$14</f>
        <v>sportello 4</v>
      </c>
      <c r="J5" s="103" t="str">
        <f>$X$15</f>
        <v>sportello 5</v>
      </c>
      <c r="K5" s="103" t="str">
        <f>$X$16</f>
        <v>sportello 5</v>
      </c>
      <c r="L5" s="103" t="str">
        <f>$X$17</f>
        <v>sportello 6</v>
      </c>
      <c r="M5" s="103" t="str">
        <f>$X$18</f>
        <v>sportello 6</v>
      </c>
      <c r="N5" s="440" t="s">
        <v>1</v>
      </c>
      <c r="W5" s="444" t="s">
        <v>104</v>
      </c>
      <c r="X5" s="445" t="s">
        <v>88</v>
      </c>
      <c r="Y5" s="445"/>
      <c r="Z5" s="16"/>
      <c r="AB5" s="435" t="s">
        <v>103</v>
      </c>
      <c r="AC5" s="435"/>
    </row>
    <row r="6" spans="1:29" s="18" customFormat="1" ht="25" customHeight="1" x14ac:dyDescent="0.35">
      <c r="A6" s="442"/>
      <c r="B6" s="104" t="str">
        <f>$Y$7</f>
        <v>FA 2.a</v>
      </c>
      <c r="C6" s="104" t="str">
        <f>$Y$8</f>
        <v>FA 3.a</v>
      </c>
      <c r="D6" s="104" t="str">
        <f>$Y$9</f>
        <v>FA 2.a</v>
      </c>
      <c r="E6" s="104" t="str">
        <f>$Y$10</f>
        <v>FA 3.a</v>
      </c>
      <c r="F6" s="104" t="str">
        <f>$Y$11</f>
        <v>FA 2.a</v>
      </c>
      <c r="G6" s="104" t="str">
        <f>$Y$12</f>
        <v>FA 3.a</v>
      </c>
      <c r="H6" s="104" t="str">
        <f>$Y$13</f>
        <v>FA 2.a</v>
      </c>
      <c r="I6" s="104" t="str">
        <f>$Y$14</f>
        <v>FA 3.a</v>
      </c>
      <c r="J6" s="104" t="str">
        <f>$Y$15</f>
        <v>FA 2.a</v>
      </c>
      <c r="K6" s="104" t="str">
        <f>$Y$16</f>
        <v>FA 3.a</v>
      </c>
      <c r="L6" s="104" t="str">
        <f>$Y$17</f>
        <v>FA 2.a</v>
      </c>
      <c r="M6" s="104" t="str">
        <f>$Y$18</f>
        <v>FA 3.a</v>
      </c>
      <c r="N6" s="442"/>
      <c r="O6" s="10"/>
      <c r="W6" s="444"/>
      <c r="X6" s="445"/>
      <c r="Y6" s="445"/>
      <c r="AB6" s="219"/>
      <c r="AC6" s="220"/>
    </row>
    <row r="7" spans="1:29" s="10" customFormat="1" ht="25" customHeight="1" x14ac:dyDescent="0.35">
      <c r="A7" s="106" t="s">
        <v>23</v>
      </c>
      <c r="B7" s="52">
        <f>SUMIFS($K$31:$K$51,$G$31:$G$51, $B$5,$L$31:$L$51, $B$6)</f>
        <v>0</v>
      </c>
      <c r="C7" s="52">
        <f>SUMIFS($K$31:$K$51,$G$31:$G$51, $C$5,$L$31:$L$51,$C$6)</f>
        <v>0</v>
      </c>
      <c r="D7" s="52">
        <f>SUMIFS($K$31:$K$51,$G$31:$G$51, $D$5,$L$31:$L$51, $D$6)</f>
        <v>0</v>
      </c>
      <c r="E7" s="52">
        <f>SUMIFS($K$31:$K$51,$G$31:$G$51, $E$5,$L$31:$L$51, $E$6)</f>
        <v>0</v>
      </c>
      <c r="F7" s="52">
        <f>SUMIFS($K$31:$K$51,$G$31:$G$51,$F$5,$L$31:$L$51, $F$6)</f>
        <v>0</v>
      </c>
      <c r="G7" s="52">
        <f>SUMIFS($K$31:$K$51,$G$31:$G$51,$G$5,$L$31:$L$51, $G$6)</f>
        <v>0</v>
      </c>
      <c r="H7" s="52">
        <f>SUMIFS($K$31:$K$51,$G$31:$G$51,$H$5,$L$31:$L$51, $H$6)</f>
        <v>0</v>
      </c>
      <c r="I7" s="52">
        <f>SUMIFS($K$31:$K$51,$G$31:$G$51,$I$5,$L$31:$L$51, $I$6)</f>
        <v>0</v>
      </c>
      <c r="J7" s="52">
        <f>SUMIFS($K$31:$K$51,$G$31:$G$51,$J$5,$L$31:$L$51, $J$6)</f>
        <v>0</v>
      </c>
      <c r="K7" s="52">
        <f>SUMIFS($K$31:$K$51,$G$31:$G$51,$K$5,$L$31:$L$51, $K$6)</f>
        <v>0</v>
      </c>
      <c r="L7" s="52">
        <f>SUMIFS($K$31:$K$51,$G$31:$G$51,$L$5,$L$31:$L$51, $L$6)</f>
        <v>0</v>
      </c>
      <c r="M7" s="52">
        <f>SUMIFS($K$31:$K$51,$G$31:$G$51,$M$5,$L$31:$L$51, $M$6)</f>
        <v>0</v>
      </c>
      <c r="N7" s="52">
        <f>SUM(B7:M7)</f>
        <v>0</v>
      </c>
      <c r="W7" s="81" t="s">
        <v>105</v>
      </c>
      <c r="X7" s="126" t="s">
        <v>16</v>
      </c>
      <c r="Y7" s="127" t="s">
        <v>12</v>
      </c>
      <c r="AB7" s="146" t="s">
        <v>16</v>
      </c>
      <c r="AC7" s="147" t="s">
        <v>12</v>
      </c>
    </row>
    <row r="8" spans="1:29" s="10" customFormat="1" ht="25" customHeight="1" x14ac:dyDescent="0.35">
      <c r="A8" s="106" t="s">
        <v>28</v>
      </c>
      <c r="B8" s="52">
        <f>SUMIFS($K$57:$K$67,$G$57:$G$67, $B$5,$L$57:$L$67, $B$6)</f>
        <v>0</v>
      </c>
      <c r="C8" s="52">
        <f>SUMIFS($K$57:$K$67,$G$57:$G$67, $C$5,$L$57:$L$67, $C$6)</f>
        <v>0</v>
      </c>
      <c r="D8" s="52">
        <f>SUMIFS($K$57:$K$67,$G$57:$G$67, $D$5,$L$57:$L$67, $D$6)</f>
        <v>0</v>
      </c>
      <c r="E8" s="52">
        <f>SUMIFS($K$57:$K$67,$G$57:$G$67, $E$5,$L$57:$L$67, $E$6)</f>
        <v>0</v>
      </c>
      <c r="F8" s="52">
        <f>SUMIFS($K$57:$K$67,$G$57:$G$67,$F$5,$L$57:$L$67, $F$6)</f>
        <v>0</v>
      </c>
      <c r="G8" s="52">
        <f>SUMIFS($K$57:$K$67,$G$57:$G$67,$G$5,$L$57:$L$67, $G$6)</f>
        <v>0</v>
      </c>
      <c r="H8" s="52">
        <f>SUMIFS($K$57:$K$67,$G$57:$G$67,$H$5,$L$57:$L$67, $H$6)</f>
        <v>0</v>
      </c>
      <c r="I8" s="52">
        <f>SUMIFS($K$57:$K$67,$G$57:$G$67,$I$5,$L$57:$L$67, $I$6)</f>
        <v>0</v>
      </c>
      <c r="J8" s="52">
        <f>SUMIFS($K$57:$K$67,$G$57:$G$67,$J$5,$L$57:$L$67, $J$6)</f>
        <v>0</v>
      </c>
      <c r="K8" s="52">
        <f>SUMIFS($K$57:$K$67,$G$57:$G$67,$K$5,$L$57:$L$67, $K$6)</f>
        <v>0</v>
      </c>
      <c r="L8" s="52">
        <f>SUMIFS($K$57:$K$67,$G$57:$G$67,$L$5,$L$57:$L$67, $L$6)</f>
        <v>0</v>
      </c>
      <c r="M8" s="52">
        <f>SUMIFS($K$57:$K$67,$G$57:$G$67,$M$5,$L$57:$L$67, $M$6)</f>
        <v>0</v>
      </c>
      <c r="N8" s="52">
        <f>SUM(B8:M8)</f>
        <v>0</v>
      </c>
      <c r="W8" s="81" t="s">
        <v>106</v>
      </c>
      <c r="X8" s="126" t="s">
        <v>16</v>
      </c>
      <c r="Y8" s="127" t="s">
        <v>13</v>
      </c>
      <c r="AB8" s="146" t="s">
        <v>15</v>
      </c>
      <c r="AC8" s="147" t="s">
        <v>13</v>
      </c>
    </row>
    <row r="9" spans="1:29" s="10" customFormat="1" ht="25" customHeight="1" x14ac:dyDescent="0.35">
      <c r="A9" s="107" t="s">
        <v>33</v>
      </c>
      <c r="B9" s="108">
        <f>SUM(B7:B8)</f>
        <v>0</v>
      </c>
      <c r="C9" s="108">
        <f t="shared" ref="C9:M9" si="0">SUM(C7:C8)</f>
        <v>0</v>
      </c>
      <c r="D9" s="108">
        <f t="shared" si="0"/>
        <v>0</v>
      </c>
      <c r="E9" s="108">
        <f t="shared" si="0"/>
        <v>0</v>
      </c>
      <c r="F9" s="108">
        <f t="shared" si="0"/>
        <v>0</v>
      </c>
      <c r="G9" s="108">
        <f t="shared" si="0"/>
        <v>0</v>
      </c>
      <c r="H9" s="108">
        <f t="shared" si="0"/>
        <v>0</v>
      </c>
      <c r="I9" s="108">
        <f t="shared" si="0"/>
        <v>0</v>
      </c>
      <c r="J9" s="108">
        <f t="shared" si="0"/>
        <v>0</v>
      </c>
      <c r="K9" s="108">
        <f t="shared" si="0"/>
        <v>0</v>
      </c>
      <c r="L9" s="108">
        <f t="shared" si="0"/>
        <v>0</v>
      </c>
      <c r="M9" s="108">
        <f t="shared" si="0"/>
        <v>0</v>
      </c>
      <c r="N9" s="108">
        <f>SUM(N7:N8)</f>
        <v>0</v>
      </c>
      <c r="W9" s="81" t="s">
        <v>107</v>
      </c>
      <c r="X9" s="126" t="s">
        <v>15</v>
      </c>
      <c r="Y9" s="127" t="s">
        <v>12</v>
      </c>
      <c r="AB9" s="146" t="s">
        <v>17</v>
      </c>
      <c r="AC9" s="147"/>
    </row>
    <row r="10" spans="1:29" s="10" customFormat="1" ht="25" customHeight="1" x14ac:dyDescent="0.35">
      <c r="A10" s="106" t="s">
        <v>7</v>
      </c>
      <c r="B10" s="52">
        <f>SUMIFS($K$73:$K$80,$G$73:$G$80, $B$5,$L$73:$L$80, $B$6)</f>
        <v>0</v>
      </c>
      <c r="C10" s="52">
        <f>SUMIFS($K$73:$K$80,$G$73:$G$80, $C$5,$L$73:$L$80, $C$6)</f>
        <v>0</v>
      </c>
      <c r="D10" s="52">
        <f>SUMIFS($K$73:$K$80,$G$73:$G$80, $D$5,$L$73:$L$80, $D$6)</f>
        <v>0</v>
      </c>
      <c r="E10" s="52">
        <f>SUMIFS($K$73:$K$80,$G$73:$G$80, $E$5,$L$73:$L$80, $E$6)</f>
        <v>0</v>
      </c>
      <c r="F10" s="52">
        <f>SUMIFS($K$73:$K$80,$G$73:$G$80,$F$5,$L$73:$L$80, $F$6)</f>
        <v>0</v>
      </c>
      <c r="G10" s="52">
        <f>SUMIFS($K$73:$K$80,$G$73:$G$80,$G$5,$L$73:$L$80, $G$6)</f>
        <v>0</v>
      </c>
      <c r="H10" s="52">
        <f>SUMIFS($K$73:$K$80,$G$73:$G$80,$H$5,$L$73:$L$80, $H$6)</f>
        <v>0</v>
      </c>
      <c r="I10" s="52">
        <f>SUMIFS($K$73:$K$80,$G$73:$G$80,$I$5,$L$73:$L$80, $I$6)</f>
        <v>0</v>
      </c>
      <c r="J10" s="52">
        <f>SUMIFS($K$73:$K$80,$G$73:$G$80,$J$5,$L$73:$L$80, $J$6)</f>
        <v>0</v>
      </c>
      <c r="K10" s="52">
        <f>SUMIFS($K$73:$K$80,$G$73:$G$80,$K$5,$L$73:$L$80, $K$6)</f>
        <v>0</v>
      </c>
      <c r="L10" s="52">
        <f>SUMIFS($K$73:$K$80,$G$73:$G$80,$L$5,$L$73:$L$80, $L$6)</f>
        <v>0</v>
      </c>
      <c r="M10" s="52">
        <f>SUMIFS($K$73:$K$80,$G$73:$G$80,$M$5,$L$73:$L$80, $M$6)</f>
        <v>0</v>
      </c>
      <c r="N10" s="52">
        <f t="shared" ref="N10:N15" si="1">SUM(B10:M10)</f>
        <v>0</v>
      </c>
      <c r="W10" s="81" t="s">
        <v>108</v>
      </c>
      <c r="X10" s="126" t="s">
        <v>15</v>
      </c>
      <c r="Y10" s="127" t="s">
        <v>13</v>
      </c>
      <c r="AB10" s="146" t="s">
        <v>18</v>
      </c>
      <c r="AC10" s="148"/>
    </row>
    <row r="11" spans="1:29" s="10" customFormat="1" ht="25" customHeight="1" x14ac:dyDescent="0.35">
      <c r="A11" s="106" t="s">
        <v>4</v>
      </c>
      <c r="B11" s="52">
        <f>SUMIFS($K$86:$K$93,$G$86:$G$93, $B$5,$L$86:$L$93, $B$6)</f>
        <v>0</v>
      </c>
      <c r="C11" s="52">
        <f>SUMIFS($K$86:$K$93,$G$86:$G$93, $C$5,$L$86:$L$93, $C$6)</f>
        <v>0</v>
      </c>
      <c r="D11" s="52">
        <f>SUMIFS($K$86:$K$93,$G$86:$G$93, $D$5,$L$86:$L$93, $D$6)</f>
        <v>0</v>
      </c>
      <c r="E11" s="52">
        <f>SUMIFS($K$86:$K$93,$G$86:$G$93, $E$5,$L$86:$L$93, $E$6)</f>
        <v>0</v>
      </c>
      <c r="F11" s="52">
        <f>SUMIFS($K$86:$K$93,$G$86:$G$93,$F$5,$L$86:$L$93, $F$6)</f>
        <v>0</v>
      </c>
      <c r="G11" s="52">
        <f>SUMIFS($K$86:$K$93,$G$86:$G$93,$G$5,$L$86:$L$93, $G$6)</f>
        <v>0</v>
      </c>
      <c r="H11" s="52">
        <f>SUMIFS($K$86:$K$93,$G$86:$G$93,$H$5,$L$86:$L$93, $H$6)</f>
        <v>0</v>
      </c>
      <c r="I11" s="52">
        <f>SUMIFS($K$86:$K$93,$G$86:$G$93,$I$5,$L$86:$L$93, $I$6)</f>
        <v>0</v>
      </c>
      <c r="J11" s="52">
        <f>SUMIFS($K$86:$K$93,$G$86:$G$93,$J$5,$L$86:$L$93, $J$6)</f>
        <v>0</v>
      </c>
      <c r="K11" s="52">
        <f>SUMIFS($K$86:$K$93,$G$86:$G$93,$K$5,$L$86:$L$93, $K$6)</f>
        <v>0</v>
      </c>
      <c r="L11" s="52">
        <f>SUMIFS($K$86:$K$93,$G$86:$G$93,$L$5,$L$86:$L$93, $L$6)</f>
        <v>0</v>
      </c>
      <c r="M11" s="52">
        <f>SUMIFS($K$86:$K$93,$G$86:$G$93,$M$5,$L$86:$L$93, $M$6)</f>
        <v>0</v>
      </c>
      <c r="N11" s="52">
        <f t="shared" si="1"/>
        <v>0</v>
      </c>
      <c r="W11" s="81" t="s">
        <v>109</v>
      </c>
      <c r="X11" s="126" t="s">
        <v>17</v>
      </c>
      <c r="Y11" s="127" t="s">
        <v>12</v>
      </c>
      <c r="AB11" s="146" t="s">
        <v>55</v>
      </c>
      <c r="AC11" s="148"/>
    </row>
    <row r="12" spans="1:29" s="10" customFormat="1" ht="25" customHeight="1" x14ac:dyDescent="0.35">
      <c r="A12" s="106" t="s">
        <v>35</v>
      </c>
      <c r="B12" s="52">
        <f>SUMIFS($K$98:$K$106,$G$98:$G$106, $B$5,$L$98:$L$106, $B$6)</f>
        <v>0</v>
      </c>
      <c r="C12" s="52">
        <f>SUMIFS($K$98:$K$106,$G$98:$G$106, $C$5,$L$98:$L$106, $C$6)</f>
        <v>0</v>
      </c>
      <c r="D12" s="52">
        <f>SUMIFS($K$98:$K$106,$G$98:$G$106, $D$5,$L$98:$L$106, $D$6)</f>
        <v>0</v>
      </c>
      <c r="E12" s="52">
        <f>SUMIFS($K$98:$K$106,$G$98:$G$106, $E$5,$L$98:$L$106, $E$6)</f>
        <v>0</v>
      </c>
      <c r="F12" s="52">
        <f>SUMIFS($K$98:$K$106,$G$98:$G$106,$F$5,$L$98:$L$106, $F$6)</f>
        <v>0</v>
      </c>
      <c r="G12" s="52">
        <f>SUMIFS($K$98:$K$106,$G$98:$G$106,$G$5,$L$98:$L$106, $G$6)</f>
        <v>0</v>
      </c>
      <c r="H12" s="52">
        <f>SUMIFS($K$98:$K$106,$G$98:$G$106,$H$5,$L$98:$L$106, $H$6)</f>
        <v>0</v>
      </c>
      <c r="I12" s="52">
        <f>SUMIFS($K$98:$K$106,$G$98:$G$106,$I$5,$L$98:$L$106, $I$6)</f>
        <v>0</v>
      </c>
      <c r="J12" s="52">
        <f>SUMIFS($K$98:$K$106,$G$98:$G$106,$J$5,$L$98:$L$106, $J$6)</f>
        <v>0</v>
      </c>
      <c r="K12" s="52">
        <f>SUMIFS($K$98:$K$106,$G$98:$G$106,$K$5,$L$98:$L$106, $K$6)</f>
        <v>0</v>
      </c>
      <c r="L12" s="52">
        <f>SUMIFS($K$98:$K$106,$G$98:$G$106,$L$5,$L$98:$L$106, $L$6)</f>
        <v>0</v>
      </c>
      <c r="M12" s="52">
        <f>SUMIFS($K$98:$K$106,$G$98:$G$106,$M$5,$L$98:$L$106, $M$6)</f>
        <v>0</v>
      </c>
      <c r="N12" s="52">
        <f t="shared" si="1"/>
        <v>0</v>
      </c>
      <c r="W12" s="81" t="s">
        <v>110</v>
      </c>
      <c r="X12" s="126" t="s">
        <v>17</v>
      </c>
      <c r="Y12" s="127" t="s">
        <v>13</v>
      </c>
      <c r="AB12" s="146" t="s">
        <v>72</v>
      </c>
      <c r="AC12" s="148"/>
    </row>
    <row r="13" spans="1:29" s="10" customFormat="1" ht="25" customHeight="1" x14ac:dyDescent="0.35">
      <c r="A13" s="106" t="s">
        <v>11</v>
      </c>
      <c r="B13" s="52">
        <f>SUMIFS($K$112:$K$119,$G$112:$G$119, $B$5,$L$112:$L$119, $B$6)</f>
        <v>0</v>
      </c>
      <c r="C13" s="52">
        <f>SUMIFS($K$112:$K$119,$G$112:$G$119, $C$5,$L$112:$L$119, $C$6)</f>
        <v>0</v>
      </c>
      <c r="D13" s="52">
        <f>SUMIFS($K$112:$K$119,$G$112:$G$119, $D$5,$L$112:$L$119, $D$6)</f>
        <v>0</v>
      </c>
      <c r="E13" s="52">
        <f>SUMIFS($K$112:$K$119,$G$112:$G$119, $E$5,$L$112:$L$119, $E$6)</f>
        <v>0</v>
      </c>
      <c r="F13" s="52">
        <f>SUMIFS($K$112:$K$119,$G$112:$G$119,$F$5,$L$112:$L$119, $F$6)</f>
        <v>0</v>
      </c>
      <c r="G13" s="52">
        <f>SUMIFS($K$112:$K$119,$G$112:$G$119,$G$5,$L$112:$L$119, $G$6)</f>
        <v>0</v>
      </c>
      <c r="H13" s="52">
        <f>SUMIFS($K$112:$K$119,$G$112:$G$119,$H$5,$L$112:$L$119, $H$6)</f>
        <v>0</v>
      </c>
      <c r="I13" s="52">
        <f>SUMIFS($K$112:$K$119,$G$112:$G$119,$I$5,$L$112:$L$119, $I$6)</f>
        <v>0</v>
      </c>
      <c r="J13" s="52">
        <f>SUMIFS($K$112:$K$119,$G$112:$G$119,$J$5,$L$112:$L$119, $J$6)</f>
        <v>0</v>
      </c>
      <c r="K13" s="52">
        <f>SUMIFS($K$112:$K$119,$G$112:$G$119,$K$5,$L$112:$L$119, $K$6)</f>
        <v>0</v>
      </c>
      <c r="L13" s="52">
        <f>SUMIFS($K$112:$K$119,$G$112:$G$119,$L$5,$L$112:$L$119, $L$6)</f>
        <v>0</v>
      </c>
      <c r="M13" s="52">
        <f>SUMIFS($K$112:$K$119,$G$112:$G$119,$M$5,$L$112:$L$119, $M$6)</f>
        <v>0</v>
      </c>
      <c r="N13" s="52">
        <f t="shared" si="1"/>
        <v>0</v>
      </c>
      <c r="W13" s="81" t="s">
        <v>111</v>
      </c>
      <c r="X13" s="126" t="s">
        <v>18</v>
      </c>
      <c r="Y13" s="127" t="s">
        <v>12</v>
      </c>
      <c r="AB13" s="146" t="s">
        <v>73</v>
      </c>
      <c r="AC13" s="148"/>
    </row>
    <row r="14" spans="1:29" s="10" customFormat="1" ht="25" customHeight="1" x14ac:dyDescent="0.35">
      <c r="A14" s="106" t="s">
        <v>5</v>
      </c>
      <c r="B14" s="52">
        <f>SUMIFS($K$125:$K$129,$G$125:$G$129, $B$5,$L$125:$L$129, $B$6)</f>
        <v>0</v>
      </c>
      <c r="C14" s="52">
        <f>SUMIFS($K$125:$K$129,$G$125:$G$129, $C$5,$L$125:$L$129, $C$6)</f>
        <v>0</v>
      </c>
      <c r="D14" s="52">
        <f>SUMIFS($K$125:$K$129,$G$125:$G$129, $D$5,$L$125:$L$129, $D$6)</f>
        <v>0</v>
      </c>
      <c r="E14" s="52">
        <f>SUMIFS($K$125:$K$129,$G$125:$G$129, $E$5,$L$125:$L$129, $E$6)</f>
        <v>0</v>
      </c>
      <c r="F14" s="52">
        <f>SUMIFS($K$125:$K$129,$G$125:$G$129,$F$5,$L$125:$L$129, $F$6)</f>
        <v>0</v>
      </c>
      <c r="G14" s="52">
        <f>SUMIFS($K$125:$K$129,$G$125:$G$129,$G$5,$L$125:$L$129, $G$6)</f>
        <v>0</v>
      </c>
      <c r="H14" s="52">
        <f>SUMIFS($K$125:$K$129,$G$125:$G$129,$H$5,$L$125:$L$129, $H$6)</f>
        <v>0</v>
      </c>
      <c r="I14" s="52">
        <f>SUMIFS($K$125:$K$129,$G$125:$G$129,$I$5,$L$125:$L$129, $I$6)</f>
        <v>0</v>
      </c>
      <c r="J14" s="52">
        <f>SUMIFS($K$125:$K$129,$G$125:$G$129,$J$5,$L$125:$L$129, $J$6)</f>
        <v>0</v>
      </c>
      <c r="K14" s="52">
        <f>SUMIFS($K$125:$K$129,$G$125:$G$129,$K$5,$L$125:$L$129, $K$6)</f>
        <v>0</v>
      </c>
      <c r="L14" s="52">
        <f>SUMIFS($K$125:$K$129,$G$125:$G$129,$L$5,$L$125:$L$129, $L$6)</f>
        <v>0</v>
      </c>
      <c r="M14" s="52">
        <f>SUMIFS($K$125:$K$129,$G$125:$G$129,$M$5,$L$125:$L$129, $M$6)</f>
        <v>0</v>
      </c>
      <c r="N14" s="52">
        <f t="shared" si="1"/>
        <v>0</v>
      </c>
      <c r="W14" s="81" t="s">
        <v>112</v>
      </c>
      <c r="X14" s="126" t="s">
        <v>18</v>
      </c>
      <c r="Y14" s="127" t="s">
        <v>13</v>
      </c>
      <c r="AB14" s="146" t="s">
        <v>74</v>
      </c>
      <c r="AC14" s="148"/>
    </row>
    <row r="15" spans="1:29" s="10" customFormat="1" ht="25" customHeight="1" x14ac:dyDescent="0.35">
      <c r="A15" s="106" t="s">
        <v>29</v>
      </c>
      <c r="B15" s="52">
        <f>SUMIFS($K$135:$K$139,$G$135:$G$139, $B$5,$L$135:$L$139, $B$6)</f>
        <v>0</v>
      </c>
      <c r="C15" s="52">
        <f>SUMIFS($K$135:$K$139,$G$135:$G$139, $C$5,$L$135:$L$139, $C$6)</f>
        <v>0</v>
      </c>
      <c r="D15" s="52">
        <f>SUMIFS($K$135:$K$139,$G$135:$G$139, $D$5,$L$135:$L$139, $D$6)</f>
        <v>0</v>
      </c>
      <c r="E15" s="52">
        <f>SUMIFS($K$135:$K$139,$G$135:$G$139, $E$5,$L$135:$L$139, $E$6)</f>
        <v>0</v>
      </c>
      <c r="F15" s="52">
        <f>SUMIFS($K$135:$K$139,$G$135:$G$139,$F$5,$L$135:$L$139, $F$6)</f>
        <v>0</v>
      </c>
      <c r="G15" s="52">
        <f>SUMIFS($K$135:$K$139,$G$135:$G$139,$G$5,$L$135:$L$139, $G$6)</f>
        <v>0</v>
      </c>
      <c r="H15" s="52">
        <f>SUMIFS($K$135:$K$139,$G$135:$G$139,$H$5,$L$135:$L$139, $H$6)</f>
        <v>0</v>
      </c>
      <c r="I15" s="52">
        <f>SUMIFS($K$135:$K$139,$G$135:$G$139,$I$5,$L$135:$L$139, $I$6)</f>
        <v>0</v>
      </c>
      <c r="J15" s="52">
        <f>SUMIFS($K$135:$K$139,$G$135:$G$139,$J$5,$L$135:$L$139, $J$6)</f>
        <v>0</v>
      </c>
      <c r="K15" s="52">
        <f>SUMIFS($K$135:$K$139,$G$135:$G$139,$K$5,$L$135:$L$139, $K$6)</f>
        <v>0</v>
      </c>
      <c r="L15" s="52">
        <f>SUMIFS($K$135:$K$139,$G$135:$G$139,$L$5,$L$135:$L$139, $L$6)</f>
        <v>0</v>
      </c>
      <c r="M15" s="52">
        <f>SUMIFS($K$135:$K$139,$G$135:$G$139,$M$5,$L$135:$L$139, $M$6)</f>
        <v>0</v>
      </c>
      <c r="N15" s="52">
        <f t="shared" si="1"/>
        <v>0</v>
      </c>
      <c r="W15" s="81" t="s">
        <v>115</v>
      </c>
      <c r="X15" s="126" t="s">
        <v>55</v>
      </c>
      <c r="Y15" s="127" t="s">
        <v>12</v>
      </c>
      <c r="AB15" s="146" t="s">
        <v>75</v>
      </c>
      <c r="AC15" s="148"/>
    </row>
    <row r="16" spans="1:29" s="29" customFormat="1" ht="25" customHeight="1" x14ac:dyDescent="0.35">
      <c r="A16" s="109" t="s">
        <v>2</v>
      </c>
      <c r="B16" s="110">
        <f t="shared" ref="B16:M16" si="2">SUM(B9:B15)</f>
        <v>0</v>
      </c>
      <c r="C16" s="110">
        <f t="shared" si="2"/>
        <v>0</v>
      </c>
      <c r="D16" s="110">
        <f t="shared" si="2"/>
        <v>0</v>
      </c>
      <c r="E16" s="110">
        <f t="shared" si="2"/>
        <v>0</v>
      </c>
      <c r="F16" s="110">
        <f t="shared" si="2"/>
        <v>0</v>
      </c>
      <c r="G16" s="110">
        <f t="shared" si="2"/>
        <v>0</v>
      </c>
      <c r="H16" s="110">
        <f t="shared" si="2"/>
        <v>0</v>
      </c>
      <c r="I16" s="110">
        <f t="shared" si="2"/>
        <v>0</v>
      </c>
      <c r="J16" s="110">
        <f t="shared" si="2"/>
        <v>0</v>
      </c>
      <c r="K16" s="110">
        <f t="shared" si="2"/>
        <v>0</v>
      </c>
      <c r="L16" s="110">
        <f t="shared" si="2"/>
        <v>0</v>
      </c>
      <c r="M16" s="110">
        <f t="shared" si="2"/>
        <v>0</v>
      </c>
      <c r="N16" s="110">
        <f>SUM(N9:N15)</f>
        <v>0</v>
      </c>
      <c r="W16" s="81" t="s">
        <v>116</v>
      </c>
      <c r="X16" s="126" t="s">
        <v>55</v>
      </c>
      <c r="Y16" s="127" t="s">
        <v>13</v>
      </c>
      <c r="AB16" s="146" t="s">
        <v>76</v>
      </c>
      <c r="AC16" s="148"/>
    </row>
    <row r="17" spans="1:29" s="10" customFormat="1" ht="25" customHeight="1" x14ac:dyDescent="0.35">
      <c r="A17" s="111" t="s">
        <v>24</v>
      </c>
      <c r="B17" s="112">
        <f>B9*0.15</f>
        <v>0</v>
      </c>
      <c r="C17" s="112">
        <f t="shared" ref="C17:N17" si="3">C9*0.15</f>
        <v>0</v>
      </c>
      <c r="D17" s="112">
        <f t="shared" si="3"/>
        <v>0</v>
      </c>
      <c r="E17" s="112">
        <f t="shared" si="3"/>
        <v>0</v>
      </c>
      <c r="F17" s="112">
        <f t="shared" si="3"/>
        <v>0</v>
      </c>
      <c r="G17" s="112">
        <f t="shared" si="3"/>
        <v>0</v>
      </c>
      <c r="H17" s="112">
        <f t="shared" si="3"/>
        <v>0</v>
      </c>
      <c r="I17" s="112">
        <f t="shared" si="3"/>
        <v>0</v>
      </c>
      <c r="J17" s="112">
        <f>J9*0.15</f>
        <v>0</v>
      </c>
      <c r="K17" s="112">
        <f t="shared" si="3"/>
        <v>0</v>
      </c>
      <c r="L17" s="112">
        <f t="shared" si="3"/>
        <v>0</v>
      </c>
      <c r="M17" s="112">
        <f t="shared" si="3"/>
        <v>0</v>
      </c>
      <c r="N17" s="112">
        <f t="shared" si="3"/>
        <v>0</v>
      </c>
      <c r="W17" s="81" t="s">
        <v>113</v>
      </c>
      <c r="X17" s="126" t="s">
        <v>72</v>
      </c>
      <c r="Y17" s="127" t="s">
        <v>12</v>
      </c>
      <c r="AB17" s="146" t="s">
        <v>77</v>
      </c>
      <c r="AC17" s="149"/>
    </row>
    <row r="18" spans="1:29" s="29" customFormat="1" ht="25" customHeight="1" thickBot="1" x14ac:dyDescent="0.4">
      <c r="A18" s="113" t="s">
        <v>61</v>
      </c>
      <c r="B18" s="114">
        <f t="shared" ref="B18:M18" si="4">B16+B17</f>
        <v>0</v>
      </c>
      <c r="C18" s="114">
        <f t="shared" si="4"/>
        <v>0</v>
      </c>
      <c r="D18" s="114">
        <f t="shared" si="4"/>
        <v>0</v>
      </c>
      <c r="E18" s="114">
        <f t="shared" si="4"/>
        <v>0</v>
      </c>
      <c r="F18" s="114">
        <f t="shared" si="4"/>
        <v>0</v>
      </c>
      <c r="G18" s="114">
        <f t="shared" si="4"/>
        <v>0</v>
      </c>
      <c r="H18" s="114">
        <f t="shared" si="4"/>
        <v>0</v>
      </c>
      <c r="I18" s="114">
        <f t="shared" si="4"/>
        <v>0</v>
      </c>
      <c r="J18" s="114">
        <f t="shared" si="4"/>
        <v>0</v>
      </c>
      <c r="K18" s="114">
        <f t="shared" si="4"/>
        <v>0</v>
      </c>
      <c r="L18" s="114">
        <f t="shared" si="4"/>
        <v>0</v>
      </c>
      <c r="M18" s="114">
        <f t="shared" si="4"/>
        <v>0</v>
      </c>
      <c r="N18" s="114">
        <f>N16+N17</f>
        <v>0</v>
      </c>
      <c r="W18" s="81" t="s">
        <v>114</v>
      </c>
      <c r="X18" s="126" t="s">
        <v>72</v>
      </c>
      <c r="Y18" s="127" t="s">
        <v>13</v>
      </c>
      <c r="AB18" s="150" t="s">
        <v>78</v>
      </c>
      <c r="AC18" s="151"/>
    </row>
    <row r="19" spans="1:29" s="5" customFormat="1" ht="23.25" customHeight="1" x14ac:dyDescent="0.35">
      <c r="A19" s="436" t="s">
        <v>30</v>
      </c>
      <c r="B19" s="436"/>
      <c r="C19" s="446" t="s">
        <v>69</v>
      </c>
      <c r="D19" s="446"/>
      <c r="E19" s="446"/>
      <c r="F19" s="446"/>
      <c r="G19" s="437" t="s">
        <v>70</v>
      </c>
      <c r="H19" s="437"/>
      <c r="I19" s="437"/>
      <c r="J19" s="437"/>
      <c r="K19" s="437"/>
      <c r="L19" s="437"/>
      <c r="M19" s="437"/>
      <c r="N19" s="437"/>
      <c r="O19" s="51"/>
      <c r="P19" s="51"/>
      <c r="Q19" s="51"/>
      <c r="R19" s="51"/>
      <c r="S19" s="142"/>
      <c r="U19" s="29"/>
      <c r="V19" s="29"/>
    </row>
    <row r="20" spans="1:29" s="5" customFormat="1" ht="15" customHeight="1" x14ac:dyDescent="0.35">
      <c r="A20" s="438" t="s">
        <v>56</v>
      </c>
      <c r="B20" s="438"/>
      <c r="C20" s="438"/>
      <c r="D20" s="11"/>
      <c r="E20" s="11"/>
      <c r="F20" s="11"/>
      <c r="G20" s="11"/>
      <c r="H20" s="11"/>
      <c r="I20" s="11"/>
      <c r="J20" s="11"/>
      <c r="K20" s="11"/>
      <c r="L20" s="11"/>
      <c r="M20" s="11"/>
      <c r="Q20" s="34"/>
      <c r="R20" s="34"/>
      <c r="S20" s="34"/>
    </row>
    <row r="21" spans="1:29" ht="26.25" customHeight="1" x14ac:dyDescent="0.35">
      <c r="A21" s="392" t="s">
        <v>228</v>
      </c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U21" s="5"/>
      <c r="V21" s="5"/>
    </row>
    <row r="22" spans="1:29" s="5" customFormat="1" ht="26.25" customHeight="1" x14ac:dyDescent="0.35">
      <c r="A22" s="104"/>
      <c r="B22" s="104" t="s">
        <v>12</v>
      </c>
      <c r="C22" s="104" t="s">
        <v>13</v>
      </c>
      <c r="D22" s="104" t="s">
        <v>120</v>
      </c>
      <c r="G22" s="86"/>
      <c r="H22" s="11"/>
      <c r="Q22" s="34"/>
      <c r="R22" s="34"/>
      <c r="S22" s="34"/>
      <c r="U22" s="3"/>
      <c r="V22" s="3"/>
    </row>
    <row r="23" spans="1:29" s="5" customFormat="1" ht="26.25" customHeight="1" x14ac:dyDescent="0.35">
      <c r="A23" s="143" t="s">
        <v>143</v>
      </c>
      <c r="B23" s="99">
        <f>SUMIFS($B$18:$M$18,$B$6:$M$6, "FA 2.a")</f>
        <v>0</v>
      </c>
      <c r="C23" s="99">
        <f>SUMIFS($B$18:$M$18,$B$6:$M$6, "FA 3.a")</f>
        <v>0</v>
      </c>
      <c r="D23" s="105">
        <f>SUM(B23:C23)</f>
        <v>0</v>
      </c>
      <c r="G23" s="87"/>
      <c r="H23" s="11"/>
      <c r="N23" s="11"/>
      <c r="Q23" s="34"/>
      <c r="R23" s="34"/>
      <c r="S23" s="34"/>
    </row>
    <row r="24" spans="1:29" s="5" customFormat="1" ht="26.25" customHeight="1" x14ac:dyDescent="0.25">
      <c r="A24" s="58" t="s">
        <v>144</v>
      </c>
      <c r="B24" s="100">
        <f>SUMIFS($B$161:$M$161,$B$6:$M$6, "FA 2.a")</f>
        <v>0</v>
      </c>
      <c r="C24" s="100">
        <f>SUMIFS($B$161:$M$161,$B$6:$M$6, "FA 3.a")</f>
        <v>0</v>
      </c>
      <c r="D24" s="100">
        <f>SUM(B24:C24)</f>
        <v>0</v>
      </c>
      <c r="G24" s="87"/>
      <c r="H24" s="38"/>
      <c r="I24" s="11"/>
      <c r="J24" s="11"/>
      <c r="K24" s="11"/>
      <c r="L24" s="11"/>
      <c r="M24" s="11"/>
      <c r="N24" s="11"/>
      <c r="Q24" s="34"/>
      <c r="R24" s="34"/>
      <c r="S24" s="34"/>
      <c r="W24" s="11"/>
    </row>
    <row r="25" spans="1:29" s="5" customFormat="1" ht="26.25" customHeight="1" x14ac:dyDescent="0.35">
      <c r="A25" s="32" t="s">
        <v>36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Q25" s="34"/>
      <c r="R25" s="34"/>
      <c r="S25" s="34"/>
      <c r="X25" s="11"/>
    </row>
    <row r="26" spans="1:29" s="5" customFormat="1" ht="14" x14ac:dyDescent="0.35">
      <c r="A26" s="3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Q26" s="34"/>
      <c r="R26" s="34"/>
      <c r="S26" s="34"/>
      <c r="X26" s="11"/>
    </row>
    <row r="27" spans="1:29" s="5" customFormat="1" ht="24.75" customHeight="1" x14ac:dyDescent="0.35">
      <c r="A27" s="392" t="s">
        <v>67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Q27" s="34"/>
      <c r="R27" s="34"/>
      <c r="S27" s="34"/>
    </row>
    <row r="28" spans="1:29" s="14" customFormat="1" ht="29.5" customHeight="1" x14ac:dyDescent="0.35">
      <c r="A28" s="447" t="s">
        <v>44</v>
      </c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102"/>
      <c r="U28" s="5"/>
      <c r="V28" s="5"/>
    </row>
    <row r="29" spans="1:29" s="14" customFormat="1" ht="14" x14ac:dyDescent="0.35">
      <c r="A29" s="404" t="s">
        <v>19</v>
      </c>
      <c r="B29" s="404"/>
      <c r="C29" s="404"/>
      <c r="D29" s="404"/>
      <c r="E29" s="408" t="s">
        <v>22</v>
      </c>
      <c r="F29" s="408" t="s">
        <v>21</v>
      </c>
      <c r="G29" s="405" t="s">
        <v>20</v>
      </c>
      <c r="H29" s="406" t="s">
        <v>25</v>
      </c>
      <c r="I29" s="407" t="s">
        <v>26</v>
      </c>
      <c r="J29" s="408" t="s">
        <v>27</v>
      </c>
      <c r="K29" s="406" t="s">
        <v>31</v>
      </c>
      <c r="L29" s="405" t="s">
        <v>14</v>
      </c>
      <c r="M29" s="449" t="s">
        <v>40</v>
      </c>
      <c r="N29" s="393" t="s">
        <v>164</v>
      </c>
      <c r="O29" s="394"/>
      <c r="P29" s="395"/>
      <c r="Q29" s="393" t="s">
        <v>165</v>
      </c>
      <c r="R29" s="394"/>
      <c r="S29" s="395"/>
      <c r="T29" s="102"/>
      <c r="U29" s="5"/>
      <c r="V29" s="5"/>
    </row>
    <row r="30" spans="1:29" s="15" customFormat="1" ht="23" x14ac:dyDescent="0.35">
      <c r="A30" s="404"/>
      <c r="B30" s="404"/>
      <c r="C30" s="404"/>
      <c r="D30" s="404"/>
      <c r="E30" s="408"/>
      <c r="F30" s="408"/>
      <c r="G30" s="405"/>
      <c r="H30" s="406"/>
      <c r="I30" s="407"/>
      <c r="J30" s="408"/>
      <c r="K30" s="406"/>
      <c r="L30" s="405"/>
      <c r="M30" s="449"/>
      <c r="N30" s="205" t="s">
        <v>166</v>
      </c>
      <c r="O30" s="205" t="s">
        <v>167</v>
      </c>
      <c r="P30" s="205" t="s">
        <v>168</v>
      </c>
      <c r="Q30" s="193" t="s">
        <v>169</v>
      </c>
      <c r="R30" s="193" t="s">
        <v>167</v>
      </c>
      <c r="S30" s="245" t="s">
        <v>168</v>
      </c>
      <c r="U30" s="14"/>
      <c r="V30" s="14"/>
    </row>
    <row r="31" spans="1:29" s="18" customFormat="1" ht="26.25" customHeight="1" x14ac:dyDescent="0.35">
      <c r="A31" s="410"/>
      <c r="B31" s="411"/>
      <c r="C31" s="411"/>
      <c r="D31" s="412"/>
      <c r="E31" s="123"/>
      <c r="F31" s="123"/>
      <c r="G31" s="128" t="s">
        <v>15</v>
      </c>
      <c r="H31" s="69">
        <f>E31*F31</f>
        <v>0</v>
      </c>
      <c r="I31" s="125"/>
      <c r="J31" s="69">
        <f>H31+I31</f>
        <v>0</v>
      </c>
      <c r="K31" s="125"/>
      <c r="L31" s="129" t="s">
        <v>13</v>
      </c>
      <c r="M31" s="69"/>
      <c r="N31" s="242"/>
      <c r="O31" s="242"/>
      <c r="P31" s="243"/>
      <c r="Q31" s="242"/>
      <c r="R31" s="242"/>
      <c r="S31" s="243"/>
      <c r="U31" s="15"/>
      <c r="V31" s="15"/>
    </row>
    <row r="32" spans="1:29" s="18" customFormat="1" ht="26.25" customHeight="1" x14ac:dyDescent="0.35">
      <c r="A32" s="410"/>
      <c r="B32" s="411"/>
      <c r="C32" s="411"/>
      <c r="D32" s="412"/>
      <c r="E32" s="123"/>
      <c r="F32" s="123"/>
      <c r="G32" s="128" t="s">
        <v>15</v>
      </c>
      <c r="H32" s="69">
        <f t="shared" ref="H32:H51" si="5">E32*F32</f>
        <v>0</v>
      </c>
      <c r="I32" s="125"/>
      <c r="J32" s="69">
        <f t="shared" ref="J32:J51" si="6">H32+I32</f>
        <v>0</v>
      </c>
      <c r="K32" s="125"/>
      <c r="L32" s="129" t="s">
        <v>12</v>
      </c>
      <c r="M32" s="69"/>
      <c r="N32" s="242"/>
      <c r="O32" s="242"/>
      <c r="P32" s="242"/>
      <c r="Q32" s="242"/>
      <c r="R32" s="242"/>
      <c r="S32" s="243"/>
    </row>
    <row r="33" spans="1:19" s="18" customFormat="1" ht="26.25" customHeight="1" x14ac:dyDescent="0.35">
      <c r="A33" s="410"/>
      <c r="B33" s="411"/>
      <c r="C33" s="411"/>
      <c r="D33" s="412"/>
      <c r="E33" s="123"/>
      <c r="F33" s="123"/>
      <c r="G33" s="128" t="s">
        <v>15</v>
      </c>
      <c r="H33" s="69">
        <f t="shared" si="5"/>
        <v>0</v>
      </c>
      <c r="I33" s="125"/>
      <c r="J33" s="69">
        <f t="shared" si="6"/>
        <v>0</v>
      </c>
      <c r="K33" s="125"/>
      <c r="L33" s="129" t="s">
        <v>12</v>
      </c>
      <c r="M33" s="69"/>
      <c r="N33" s="244"/>
      <c r="O33" s="244"/>
      <c r="P33" s="244"/>
      <c r="Q33" s="242"/>
      <c r="R33" s="242"/>
      <c r="S33" s="243"/>
    </row>
    <row r="34" spans="1:19" s="18" customFormat="1" ht="26.25" customHeight="1" x14ac:dyDescent="0.35">
      <c r="A34" s="410"/>
      <c r="B34" s="411"/>
      <c r="C34" s="411"/>
      <c r="D34" s="412"/>
      <c r="E34" s="123"/>
      <c r="F34" s="123"/>
      <c r="G34" s="128" t="s">
        <v>15</v>
      </c>
      <c r="H34" s="69">
        <f t="shared" si="5"/>
        <v>0</v>
      </c>
      <c r="I34" s="125"/>
      <c r="J34" s="69">
        <f t="shared" si="6"/>
        <v>0</v>
      </c>
      <c r="K34" s="125"/>
      <c r="L34" s="129" t="s">
        <v>12</v>
      </c>
      <c r="M34" s="69"/>
      <c r="N34" s="244"/>
      <c r="O34" s="244"/>
      <c r="P34" s="244"/>
      <c r="Q34" s="242"/>
      <c r="R34" s="242"/>
      <c r="S34" s="243"/>
    </row>
    <row r="35" spans="1:19" s="18" customFormat="1" ht="26.25" customHeight="1" x14ac:dyDescent="0.35">
      <c r="A35" s="410"/>
      <c r="B35" s="411"/>
      <c r="C35" s="411"/>
      <c r="D35" s="412"/>
      <c r="E35" s="123"/>
      <c r="F35" s="123"/>
      <c r="G35" s="128" t="s">
        <v>15</v>
      </c>
      <c r="H35" s="69">
        <f t="shared" si="5"/>
        <v>0</v>
      </c>
      <c r="I35" s="125"/>
      <c r="J35" s="69">
        <f t="shared" si="6"/>
        <v>0</v>
      </c>
      <c r="K35" s="125"/>
      <c r="L35" s="129" t="s">
        <v>12</v>
      </c>
      <c r="M35" s="69"/>
      <c r="N35" s="244"/>
      <c r="O35" s="244"/>
      <c r="P35" s="244"/>
      <c r="Q35" s="242"/>
      <c r="R35" s="242"/>
      <c r="S35" s="243"/>
    </row>
    <row r="36" spans="1:19" s="18" customFormat="1" ht="26.25" customHeight="1" x14ac:dyDescent="0.35">
      <c r="A36" s="410"/>
      <c r="B36" s="411"/>
      <c r="C36" s="411"/>
      <c r="D36" s="412"/>
      <c r="E36" s="123"/>
      <c r="F36" s="123"/>
      <c r="G36" s="128" t="s">
        <v>15</v>
      </c>
      <c r="H36" s="69">
        <f t="shared" si="5"/>
        <v>0</v>
      </c>
      <c r="I36" s="125"/>
      <c r="J36" s="69">
        <f t="shared" si="6"/>
        <v>0</v>
      </c>
      <c r="K36" s="125"/>
      <c r="L36" s="129" t="s">
        <v>12</v>
      </c>
      <c r="M36" s="69"/>
      <c r="N36" s="244"/>
      <c r="O36" s="244"/>
      <c r="P36" s="244"/>
      <c r="Q36" s="242"/>
      <c r="R36" s="242"/>
      <c r="S36" s="243"/>
    </row>
    <row r="37" spans="1:19" s="18" customFormat="1" ht="26.25" customHeight="1" x14ac:dyDescent="0.35">
      <c r="A37" s="410"/>
      <c r="B37" s="411"/>
      <c r="C37" s="411"/>
      <c r="D37" s="412"/>
      <c r="E37" s="123"/>
      <c r="F37" s="123"/>
      <c r="G37" s="128" t="s">
        <v>15</v>
      </c>
      <c r="H37" s="69">
        <f t="shared" si="5"/>
        <v>0</v>
      </c>
      <c r="I37" s="125"/>
      <c r="J37" s="69">
        <f t="shared" si="6"/>
        <v>0</v>
      </c>
      <c r="K37" s="125"/>
      <c r="L37" s="129" t="s">
        <v>12</v>
      </c>
      <c r="M37" s="69"/>
      <c r="N37" s="244"/>
      <c r="O37" s="244"/>
      <c r="P37" s="244"/>
      <c r="Q37" s="242"/>
      <c r="R37" s="242"/>
      <c r="S37" s="243"/>
    </row>
    <row r="38" spans="1:19" s="18" customFormat="1" ht="26.25" customHeight="1" x14ac:dyDescent="0.35">
      <c r="A38" s="410"/>
      <c r="B38" s="411"/>
      <c r="C38" s="411"/>
      <c r="D38" s="412"/>
      <c r="E38" s="123"/>
      <c r="F38" s="123"/>
      <c r="G38" s="128" t="s">
        <v>15</v>
      </c>
      <c r="H38" s="69">
        <f t="shared" si="5"/>
        <v>0</v>
      </c>
      <c r="I38" s="125"/>
      <c r="J38" s="69">
        <f t="shared" si="6"/>
        <v>0</v>
      </c>
      <c r="K38" s="125"/>
      <c r="L38" s="129" t="s">
        <v>12</v>
      </c>
      <c r="M38" s="69"/>
      <c r="N38" s="244"/>
      <c r="O38" s="244"/>
      <c r="P38" s="244"/>
      <c r="Q38" s="242"/>
      <c r="R38" s="242"/>
      <c r="S38" s="243"/>
    </row>
    <row r="39" spans="1:19" s="18" customFormat="1" ht="26.25" customHeight="1" x14ac:dyDescent="0.35">
      <c r="A39" s="410"/>
      <c r="B39" s="411"/>
      <c r="C39" s="411"/>
      <c r="D39" s="412"/>
      <c r="E39" s="123"/>
      <c r="F39" s="123"/>
      <c r="G39" s="128" t="s">
        <v>15</v>
      </c>
      <c r="H39" s="69">
        <f t="shared" si="5"/>
        <v>0</v>
      </c>
      <c r="I39" s="125"/>
      <c r="J39" s="69">
        <f t="shared" si="6"/>
        <v>0</v>
      </c>
      <c r="K39" s="125"/>
      <c r="L39" s="129" t="s">
        <v>12</v>
      </c>
      <c r="M39" s="69"/>
      <c r="N39" s="244"/>
      <c r="O39" s="244"/>
      <c r="P39" s="244"/>
      <c r="Q39" s="242"/>
      <c r="R39" s="242"/>
      <c r="S39" s="243"/>
    </row>
    <row r="40" spans="1:19" s="18" customFormat="1" ht="26.25" customHeight="1" x14ac:dyDescent="0.35">
      <c r="A40" s="410"/>
      <c r="B40" s="411"/>
      <c r="C40" s="411"/>
      <c r="D40" s="412"/>
      <c r="E40" s="123"/>
      <c r="F40" s="123"/>
      <c r="G40" s="128" t="s">
        <v>15</v>
      </c>
      <c r="H40" s="69">
        <f t="shared" ref="H40:H42" si="7">E40*F40</f>
        <v>0</v>
      </c>
      <c r="I40" s="125"/>
      <c r="J40" s="69">
        <f t="shared" ref="J40:J42" si="8">H40+I40</f>
        <v>0</v>
      </c>
      <c r="K40" s="125"/>
      <c r="L40" s="129" t="s">
        <v>12</v>
      </c>
      <c r="M40" s="69"/>
      <c r="N40" s="244"/>
      <c r="O40" s="244"/>
      <c r="P40" s="244"/>
      <c r="Q40" s="242"/>
      <c r="R40" s="242"/>
      <c r="S40" s="243"/>
    </row>
    <row r="41" spans="1:19" s="18" customFormat="1" ht="26.25" customHeight="1" x14ac:dyDescent="0.35">
      <c r="A41" s="410"/>
      <c r="B41" s="411"/>
      <c r="C41" s="411"/>
      <c r="D41" s="412"/>
      <c r="E41" s="123"/>
      <c r="F41" s="123"/>
      <c r="G41" s="128" t="s">
        <v>15</v>
      </c>
      <c r="H41" s="69">
        <f t="shared" si="7"/>
        <v>0</v>
      </c>
      <c r="I41" s="125"/>
      <c r="J41" s="69">
        <f t="shared" si="8"/>
        <v>0</v>
      </c>
      <c r="K41" s="125"/>
      <c r="L41" s="129" t="s">
        <v>12</v>
      </c>
      <c r="M41" s="69"/>
      <c r="N41" s="244"/>
      <c r="O41" s="244"/>
      <c r="P41" s="244"/>
      <c r="Q41" s="242"/>
      <c r="R41" s="242"/>
      <c r="S41" s="243"/>
    </row>
    <row r="42" spans="1:19" s="18" customFormat="1" ht="26.25" customHeight="1" x14ac:dyDescent="0.35">
      <c r="A42" s="410"/>
      <c r="B42" s="411"/>
      <c r="C42" s="411"/>
      <c r="D42" s="412"/>
      <c r="E42" s="123"/>
      <c r="F42" s="123"/>
      <c r="G42" s="128" t="s">
        <v>15</v>
      </c>
      <c r="H42" s="69">
        <f t="shared" si="7"/>
        <v>0</v>
      </c>
      <c r="I42" s="125"/>
      <c r="J42" s="69">
        <f t="shared" si="8"/>
        <v>0</v>
      </c>
      <c r="K42" s="125"/>
      <c r="L42" s="129" t="s">
        <v>12</v>
      </c>
      <c r="M42" s="69"/>
      <c r="N42" s="244"/>
      <c r="O42" s="244"/>
      <c r="P42" s="244"/>
      <c r="Q42" s="242"/>
      <c r="R42" s="242"/>
      <c r="S42" s="243"/>
    </row>
    <row r="43" spans="1:19" s="18" customFormat="1" ht="26.25" customHeight="1" x14ac:dyDescent="0.35">
      <c r="A43" s="410"/>
      <c r="B43" s="411"/>
      <c r="C43" s="411"/>
      <c r="D43" s="412"/>
      <c r="E43" s="123"/>
      <c r="F43" s="123"/>
      <c r="G43" s="128" t="s">
        <v>15</v>
      </c>
      <c r="H43" s="69">
        <f t="shared" si="5"/>
        <v>0</v>
      </c>
      <c r="I43" s="125"/>
      <c r="J43" s="69">
        <f t="shared" si="6"/>
        <v>0</v>
      </c>
      <c r="K43" s="125"/>
      <c r="L43" s="129" t="s">
        <v>12</v>
      </c>
      <c r="M43" s="69"/>
      <c r="N43" s="244"/>
      <c r="O43" s="244"/>
      <c r="P43" s="244"/>
      <c r="Q43" s="242"/>
      <c r="R43" s="242"/>
      <c r="S43" s="243"/>
    </row>
    <row r="44" spans="1:19" s="18" customFormat="1" ht="26.25" customHeight="1" x14ac:dyDescent="0.35">
      <c r="A44" s="410"/>
      <c r="B44" s="411"/>
      <c r="C44" s="411"/>
      <c r="D44" s="412"/>
      <c r="E44" s="123"/>
      <c r="F44" s="123"/>
      <c r="G44" s="128" t="s">
        <v>15</v>
      </c>
      <c r="H44" s="69">
        <f t="shared" si="5"/>
        <v>0</v>
      </c>
      <c r="I44" s="125"/>
      <c r="J44" s="69">
        <f t="shared" si="6"/>
        <v>0</v>
      </c>
      <c r="K44" s="125"/>
      <c r="L44" s="129" t="s">
        <v>12</v>
      </c>
      <c r="M44" s="69"/>
      <c r="N44" s="244"/>
      <c r="O44" s="244"/>
      <c r="P44" s="244"/>
      <c r="Q44" s="242"/>
      <c r="R44" s="242"/>
      <c r="S44" s="243"/>
    </row>
    <row r="45" spans="1:19" s="18" customFormat="1" ht="26.25" customHeight="1" x14ac:dyDescent="0.35">
      <c r="A45" s="410"/>
      <c r="B45" s="411"/>
      <c r="C45" s="411"/>
      <c r="D45" s="412"/>
      <c r="E45" s="123"/>
      <c r="F45" s="123"/>
      <c r="G45" s="128" t="s">
        <v>15</v>
      </c>
      <c r="H45" s="69">
        <f t="shared" si="5"/>
        <v>0</v>
      </c>
      <c r="I45" s="125"/>
      <c r="J45" s="69">
        <f t="shared" si="6"/>
        <v>0</v>
      </c>
      <c r="K45" s="125"/>
      <c r="L45" s="129" t="s">
        <v>12</v>
      </c>
      <c r="M45" s="69"/>
      <c r="N45" s="244"/>
      <c r="O45" s="244"/>
      <c r="P45" s="244"/>
      <c r="Q45" s="242"/>
      <c r="R45" s="242"/>
      <c r="S45" s="243"/>
    </row>
    <row r="46" spans="1:19" s="18" customFormat="1" ht="26.25" customHeight="1" x14ac:dyDescent="0.35">
      <c r="A46" s="410"/>
      <c r="B46" s="411"/>
      <c r="C46" s="411"/>
      <c r="D46" s="412"/>
      <c r="E46" s="123"/>
      <c r="F46" s="123"/>
      <c r="G46" s="128" t="s">
        <v>15</v>
      </c>
      <c r="H46" s="69">
        <f t="shared" si="5"/>
        <v>0</v>
      </c>
      <c r="I46" s="125"/>
      <c r="J46" s="69">
        <f t="shared" si="6"/>
        <v>0</v>
      </c>
      <c r="K46" s="125"/>
      <c r="L46" s="129" t="s">
        <v>12</v>
      </c>
      <c r="M46" s="69"/>
      <c r="N46" s="244"/>
      <c r="O46" s="244"/>
      <c r="P46" s="244"/>
      <c r="Q46" s="242"/>
      <c r="R46" s="242"/>
      <c r="S46" s="243"/>
    </row>
    <row r="47" spans="1:19" s="18" customFormat="1" ht="26.25" customHeight="1" x14ac:dyDescent="0.35">
      <c r="A47" s="410"/>
      <c r="B47" s="411"/>
      <c r="C47" s="411"/>
      <c r="D47" s="412"/>
      <c r="E47" s="123"/>
      <c r="F47" s="123"/>
      <c r="G47" s="128" t="s">
        <v>15</v>
      </c>
      <c r="H47" s="69">
        <f t="shared" si="5"/>
        <v>0</v>
      </c>
      <c r="I47" s="125"/>
      <c r="J47" s="69">
        <f t="shared" si="6"/>
        <v>0</v>
      </c>
      <c r="K47" s="125"/>
      <c r="L47" s="129" t="s">
        <v>12</v>
      </c>
      <c r="M47" s="69"/>
      <c r="N47" s="244"/>
      <c r="O47" s="244"/>
      <c r="P47" s="244"/>
      <c r="Q47" s="242"/>
      <c r="R47" s="242"/>
      <c r="S47" s="243"/>
    </row>
    <row r="48" spans="1:19" s="18" customFormat="1" ht="26.25" customHeight="1" x14ac:dyDescent="0.35">
      <c r="A48" s="410"/>
      <c r="B48" s="411"/>
      <c r="C48" s="411"/>
      <c r="D48" s="412"/>
      <c r="E48" s="123"/>
      <c r="F48" s="123"/>
      <c r="G48" s="128" t="s">
        <v>15</v>
      </c>
      <c r="H48" s="69">
        <f t="shared" si="5"/>
        <v>0</v>
      </c>
      <c r="I48" s="125"/>
      <c r="J48" s="69">
        <f t="shared" si="6"/>
        <v>0</v>
      </c>
      <c r="K48" s="125"/>
      <c r="L48" s="129" t="s">
        <v>12</v>
      </c>
      <c r="M48" s="69"/>
      <c r="N48" s="244"/>
      <c r="O48" s="244"/>
      <c r="P48" s="244"/>
      <c r="Q48" s="242"/>
      <c r="R48" s="242"/>
      <c r="S48" s="243"/>
    </row>
    <row r="49" spans="1:22" s="18" customFormat="1" ht="26.25" customHeight="1" x14ac:dyDescent="0.35">
      <c r="A49" s="410"/>
      <c r="B49" s="411"/>
      <c r="C49" s="411"/>
      <c r="D49" s="412"/>
      <c r="E49" s="123"/>
      <c r="F49" s="123"/>
      <c r="G49" s="128" t="s">
        <v>15</v>
      </c>
      <c r="H49" s="69">
        <f t="shared" si="5"/>
        <v>0</v>
      </c>
      <c r="I49" s="125"/>
      <c r="J49" s="69">
        <f t="shared" si="6"/>
        <v>0</v>
      </c>
      <c r="K49" s="125"/>
      <c r="L49" s="129" t="s">
        <v>12</v>
      </c>
      <c r="M49" s="69"/>
      <c r="N49" s="244"/>
      <c r="O49" s="244"/>
      <c r="P49" s="244"/>
      <c r="Q49" s="242"/>
      <c r="R49" s="242"/>
      <c r="S49" s="243"/>
    </row>
    <row r="50" spans="1:22" s="18" customFormat="1" ht="26.25" customHeight="1" x14ac:dyDescent="0.35">
      <c r="A50" s="410"/>
      <c r="B50" s="411"/>
      <c r="C50" s="411"/>
      <c r="D50" s="412"/>
      <c r="E50" s="123"/>
      <c r="F50" s="123"/>
      <c r="G50" s="128" t="s">
        <v>15</v>
      </c>
      <c r="H50" s="69">
        <f t="shared" si="5"/>
        <v>0</v>
      </c>
      <c r="I50" s="125"/>
      <c r="J50" s="69">
        <f t="shared" si="6"/>
        <v>0</v>
      </c>
      <c r="K50" s="125"/>
      <c r="L50" s="129" t="s">
        <v>12</v>
      </c>
      <c r="M50" s="69"/>
      <c r="N50" s="244"/>
      <c r="O50" s="244"/>
      <c r="P50" s="244"/>
      <c r="Q50" s="242"/>
      <c r="R50" s="242"/>
      <c r="S50" s="243"/>
    </row>
    <row r="51" spans="1:22" s="18" customFormat="1" ht="26.25" customHeight="1" x14ac:dyDescent="0.35">
      <c r="A51" s="410"/>
      <c r="B51" s="411"/>
      <c r="C51" s="411"/>
      <c r="D51" s="412"/>
      <c r="E51" s="123"/>
      <c r="F51" s="123"/>
      <c r="G51" s="128" t="s">
        <v>15</v>
      </c>
      <c r="H51" s="69">
        <f t="shared" si="5"/>
        <v>0</v>
      </c>
      <c r="I51" s="125"/>
      <c r="J51" s="69">
        <f t="shared" si="6"/>
        <v>0</v>
      </c>
      <c r="K51" s="125"/>
      <c r="L51" s="129" t="s">
        <v>12</v>
      </c>
      <c r="M51" s="69"/>
      <c r="N51" s="244"/>
      <c r="O51" s="244"/>
      <c r="P51" s="244"/>
      <c r="Q51" s="242"/>
      <c r="R51" s="242"/>
      <c r="S51" s="243"/>
    </row>
    <row r="52" spans="1:22" s="4" customFormat="1" ht="26.25" customHeight="1" x14ac:dyDescent="0.35">
      <c r="A52" s="398" t="s">
        <v>1</v>
      </c>
      <c r="B52" s="399"/>
      <c r="C52" s="399"/>
      <c r="D52" s="399"/>
      <c r="E52" s="399"/>
      <c r="F52" s="400"/>
      <c r="G52" s="124"/>
      <c r="H52" s="70">
        <f>SUM(H31:H51)</f>
        <v>0</v>
      </c>
      <c r="I52" s="71">
        <f>SUM(I31:I51)</f>
        <v>0</v>
      </c>
      <c r="J52" s="70">
        <f>SUM(J31:J51)</f>
        <v>0</v>
      </c>
      <c r="K52" s="49">
        <f>SUM(K31:K51)</f>
        <v>0</v>
      </c>
      <c r="L52" s="130"/>
      <c r="M52" s="70">
        <f>SUM(M31:M51)</f>
        <v>0</v>
      </c>
      <c r="N52" s="91"/>
      <c r="O52" s="91"/>
      <c r="P52" s="101"/>
      <c r="Q52" s="101"/>
      <c r="R52" s="101"/>
      <c r="S52" s="101"/>
      <c r="U52" s="18"/>
      <c r="V52" s="18"/>
    </row>
    <row r="53" spans="1:22" s="4" customFormat="1" ht="14" x14ac:dyDescent="0.35">
      <c r="A53" s="19"/>
      <c r="B53" s="20"/>
      <c r="C53" s="20"/>
      <c r="D53" s="21"/>
      <c r="E53" s="21"/>
      <c r="F53" s="21"/>
      <c r="G53" s="30"/>
      <c r="H53" s="22"/>
      <c r="I53" s="20"/>
      <c r="J53" s="20"/>
      <c r="K53" s="13"/>
      <c r="L53" s="5"/>
      <c r="N53" s="61"/>
      <c r="O53" s="92"/>
      <c r="P53" s="92"/>
      <c r="Q53" s="36"/>
      <c r="R53" s="36"/>
      <c r="S53" s="36"/>
      <c r="T53" s="36"/>
    </row>
    <row r="54" spans="1:22" ht="26.25" customHeight="1" x14ac:dyDescent="0.35">
      <c r="A54" s="396" t="s">
        <v>53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18"/>
      <c r="U54" s="4"/>
      <c r="V54" s="4"/>
    </row>
    <row r="55" spans="1:22" ht="14" x14ac:dyDescent="0.35">
      <c r="A55" s="450" t="s">
        <v>19</v>
      </c>
      <c r="B55" s="450"/>
      <c r="C55" s="450"/>
      <c r="D55" s="450"/>
      <c r="E55" s="451" t="s">
        <v>22</v>
      </c>
      <c r="F55" s="451" t="s">
        <v>21</v>
      </c>
      <c r="G55" s="405" t="s">
        <v>20</v>
      </c>
      <c r="H55" s="406" t="s">
        <v>25</v>
      </c>
      <c r="I55" s="407" t="s">
        <v>26</v>
      </c>
      <c r="J55" s="408" t="s">
        <v>27</v>
      </c>
      <c r="K55" s="406" t="s">
        <v>31</v>
      </c>
      <c r="L55" s="405" t="s">
        <v>14</v>
      </c>
      <c r="M55" s="409" t="s">
        <v>40</v>
      </c>
      <c r="N55" s="393" t="s">
        <v>164</v>
      </c>
      <c r="O55" s="394"/>
      <c r="P55" s="395"/>
      <c r="Q55" s="393" t="s">
        <v>165</v>
      </c>
      <c r="R55" s="394"/>
      <c r="S55" s="395"/>
      <c r="T55" s="18"/>
      <c r="U55" s="4"/>
      <c r="V55" s="4"/>
    </row>
    <row r="56" spans="1:22" s="15" customFormat="1" ht="23" x14ac:dyDescent="0.35">
      <c r="A56" s="450"/>
      <c r="B56" s="450"/>
      <c r="C56" s="450"/>
      <c r="D56" s="450"/>
      <c r="E56" s="451"/>
      <c r="F56" s="451"/>
      <c r="G56" s="405"/>
      <c r="H56" s="406"/>
      <c r="I56" s="407"/>
      <c r="J56" s="408"/>
      <c r="K56" s="406"/>
      <c r="L56" s="405"/>
      <c r="M56" s="409"/>
      <c r="N56" s="205" t="s">
        <v>166</v>
      </c>
      <c r="O56" s="205" t="s">
        <v>167</v>
      </c>
      <c r="P56" s="205" t="s">
        <v>168</v>
      </c>
      <c r="Q56" s="193" t="s">
        <v>169</v>
      </c>
      <c r="R56" s="193" t="s">
        <v>167</v>
      </c>
      <c r="S56" s="245" t="s">
        <v>168</v>
      </c>
      <c r="U56" s="3"/>
      <c r="V56" s="3"/>
    </row>
    <row r="57" spans="1:22" s="18" customFormat="1" ht="26.25" customHeight="1" x14ac:dyDescent="0.35">
      <c r="A57" s="413"/>
      <c r="B57" s="414"/>
      <c r="C57" s="414"/>
      <c r="D57" s="415"/>
      <c r="E57" s="131"/>
      <c r="F57" s="131"/>
      <c r="G57" s="128" t="s">
        <v>16</v>
      </c>
      <c r="H57" s="69">
        <f>E57*F57</f>
        <v>0</v>
      </c>
      <c r="I57" s="125"/>
      <c r="J57" s="69">
        <f>H57+I57</f>
        <v>0</v>
      </c>
      <c r="K57" s="144"/>
      <c r="L57" s="129" t="s">
        <v>12</v>
      </c>
      <c r="M57" s="69"/>
      <c r="N57" s="242"/>
      <c r="O57" s="242"/>
      <c r="P57" s="243"/>
      <c r="Q57" s="242"/>
      <c r="R57" s="242"/>
      <c r="S57" s="243"/>
      <c r="U57" s="15"/>
      <c r="V57" s="15"/>
    </row>
    <row r="58" spans="1:22" s="18" customFormat="1" ht="26.25" customHeight="1" x14ac:dyDescent="0.35">
      <c r="A58" s="413"/>
      <c r="B58" s="414"/>
      <c r="C58" s="414"/>
      <c r="D58" s="415"/>
      <c r="E58" s="131"/>
      <c r="F58" s="131"/>
      <c r="G58" s="128" t="s">
        <v>16</v>
      </c>
      <c r="H58" s="69">
        <f t="shared" ref="H58:H67" si="9">E58*F58</f>
        <v>0</v>
      </c>
      <c r="I58" s="125"/>
      <c r="J58" s="69">
        <f t="shared" ref="J58:J67" si="10">H58+I58</f>
        <v>0</v>
      </c>
      <c r="K58" s="144"/>
      <c r="L58" s="129" t="s">
        <v>12</v>
      </c>
      <c r="M58" s="69"/>
      <c r="N58" s="242"/>
      <c r="O58" s="242"/>
      <c r="P58" s="242"/>
      <c r="Q58" s="242"/>
      <c r="R58" s="242"/>
      <c r="S58" s="243"/>
    </row>
    <row r="59" spans="1:22" s="18" customFormat="1" ht="26.25" customHeight="1" x14ac:dyDescent="0.35">
      <c r="A59" s="413"/>
      <c r="B59" s="414"/>
      <c r="C59" s="414"/>
      <c r="D59" s="415"/>
      <c r="E59" s="131"/>
      <c r="F59" s="131"/>
      <c r="G59" s="128" t="s">
        <v>16</v>
      </c>
      <c r="H59" s="69">
        <f t="shared" si="9"/>
        <v>0</v>
      </c>
      <c r="I59" s="125"/>
      <c r="J59" s="69">
        <f t="shared" si="10"/>
        <v>0</v>
      </c>
      <c r="K59" s="144"/>
      <c r="L59" s="129" t="s">
        <v>12</v>
      </c>
      <c r="M59" s="69"/>
      <c r="N59" s="244"/>
      <c r="O59" s="244"/>
      <c r="P59" s="244"/>
      <c r="Q59" s="242"/>
      <c r="R59" s="242"/>
      <c r="S59" s="243"/>
    </row>
    <row r="60" spans="1:22" s="18" customFormat="1" ht="26.25" customHeight="1" x14ac:dyDescent="0.35">
      <c r="A60" s="413"/>
      <c r="B60" s="414"/>
      <c r="C60" s="414"/>
      <c r="D60" s="415"/>
      <c r="E60" s="131"/>
      <c r="F60" s="131"/>
      <c r="G60" s="128" t="s">
        <v>16</v>
      </c>
      <c r="H60" s="69">
        <f t="shared" si="9"/>
        <v>0</v>
      </c>
      <c r="I60" s="125"/>
      <c r="J60" s="69">
        <f t="shared" si="10"/>
        <v>0</v>
      </c>
      <c r="K60" s="144"/>
      <c r="L60" s="129" t="s">
        <v>12</v>
      </c>
      <c r="M60" s="69"/>
      <c r="N60" s="244"/>
      <c r="O60" s="244"/>
      <c r="P60" s="244"/>
      <c r="Q60" s="242"/>
      <c r="R60" s="242"/>
      <c r="S60" s="243"/>
    </row>
    <row r="61" spans="1:22" s="18" customFormat="1" ht="26.25" customHeight="1" x14ac:dyDescent="0.35">
      <c r="A61" s="413"/>
      <c r="B61" s="414"/>
      <c r="C61" s="414"/>
      <c r="D61" s="415"/>
      <c r="E61" s="131"/>
      <c r="F61" s="131"/>
      <c r="G61" s="128" t="s">
        <v>16</v>
      </c>
      <c r="H61" s="69">
        <f t="shared" si="9"/>
        <v>0</v>
      </c>
      <c r="I61" s="125"/>
      <c r="J61" s="69">
        <f t="shared" si="10"/>
        <v>0</v>
      </c>
      <c r="K61" s="144"/>
      <c r="L61" s="129" t="s">
        <v>12</v>
      </c>
      <c r="M61" s="69"/>
      <c r="N61" s="244"/>
      <c r="O61" s="244"/>
      <c r="P61" s="244"/>
      <c r="Q61" s="242"/>
      <c r="R61" s="242"/>
      <c r="S61" s="243"/>
    </row>
    <row r="62" spans="1:22" s="18" customFormat="1" ht="26.25" customHeight="1" x14ac:dyDescent="0.35">
      <c r="A62" s="413"/>
      <c r="B62" s="414"/>
      <c r="C62" s="414"/>
      <c r="D62" s="415"/>
      <c r="E62" s="131"/>
      <c r="F62" s="131"/>
      <c r="G62" s="128" t="s">
        <v>16</v>
      </c>
      <c r="H62" s="69">
        <f t="shared" si="9"/>
        <v>0</v>
      </c>
      <c r="I62" s="125"/>
      <c r="J62" s="69">
        <f t="shared" si="10"/>
        <v>0</v>
      </c>
      <c r="K62" s="144"/>
      <c r="L62" s="129" t="s">
        <v>12</v>
      </c>
      <c r="M62" s="69"/>
      <c r="N62" s="244"/>
      <c r="O62" s="244"/>
      <c r="P62" s="244"/>
      <c r="Q62" s="242"/>
      <c r="R62" s="242"/>
      <c r="S62" s="243"/>
    </row>
    <row r="63" spans="1:22" s="18" customFormat="1" ht="26.25" customHeight="1" x14ac:dyDescent="0.35">
      <c r="A63" s="413"/>
      <c r="B63" s="414"/>
      <c r="C63" s="414"/>
      <c r="D63" s="415"/>
      <c r="E63" s="131"/>
      <c r="F63" s="131"/>
      <c r="G63" s="128" t="s">
        <v>16</v>
      </c>
      <c r="H63" s="69">
        <f t="shared" si="9"/>
        <v>0</v>
      </c>
      <c r="I63" s="125"/>
      <c r="J63" s="69">
        <f t="shared" si="10"/>
        <v>0</v>
      </c>
      <c r="K63" s="144"/>
      <c r="L63" s="129" t="s">
        <v>12</v>
      </c>
      <c r="M63" s="69"/>
      <c r="N63" s="244"/>
      <c r="O63" s="244"/>
      <c r="P63" s="244"/>
      <c r="Q63" s="242"/>
      <c r="R63" s="242"/>
      <c r="S63" s="243"/>
    </row>
    <row r="64" spans="1:22" s="18" customFormat="1" ht="26.25" customHeight="1" x14ac:dyDescent="0.35">
      <c r="A64" s="413"/>
      <c r="B64" s="414"/>
      <c r="C64" s="414"/>
      <c r="D64" s="415"/>
      <c r="E64" s="131"/>
      <c r="F64" s="131"/>
      <c r="G64" s="128" t="s">
        <v>16</v>
      </c>
      <c r="H64" s="69">
        <f t="shared" si="9"/>
        <v>0</v>
      </c>
      <c r="I64" s="125"/>
      <c r="J64" s="69">
        <f t="shared" si="10"/>
        <v>0</v>
      </c>
      <c r="K64" s="144"/>
      <c r="L64" s="129" t="s">
        <v>12</v>
      </c>
      <c r="M64" s="69"/>
      <c r="N64" s="244"/>
      <c r="O64" s="244"/>
      <c r="P64" s="244"/>
      <c r="Q64" s="242"/>
      <c r="R64" s="242"/>
      <c r="S64" s="243"/>
    </row>
    <row r="65" spans="1:22" s="18" customFormat="1" ht="26.25" customHeight="1" x14ac:dyDescent="0.35">
      <c r="A65" s="413"/>
      <c r="B65" s="414"/>
      <c r="C65" s="414"/>
      <c r="D65" s="415"/>
      <c r="E65" s="131"/>
      <c r="F65" s="131"/>
      <c r="G65" s="128" t="s">
        <v>16</v>
      </c>
      <c r="H65" s="69">
        <f t="shared" si="9"/>
        <v>0</v>
      </c>
      <c r="I65" s="125"/>
      <c r="J65" s="69">
        <f t="shared" si="10"/>
        <v>0</v>
      </c>
      <c r="K65" s="144"/>
      <c r="L65" s="129" t="s">
        <v>12</v>
      </c>
      <c r="M65" s="69"/>
      <c r="N65" s="244"/>
      <c r="O65" s="244"/>
      <c r="P65" s="244"/>
      <c r="Q65" s="242"/>
      <c r="R65" s="242"/>
      <c r="S65" s="243"/>
    </row>
    <row r="66" spans="1:22" s="18" customFormat="1" ht="26.25" customHeight="1" x14ac:dyDescent="0.35">
      <c r="A66" s="413"/>
      <c r="B66" s="414"/>
      <c r="C66" s="414"/>
      <c r="D66" s="415"/>
      <c r="E66" s="131"/>
      <c r="F66" s="131"/>
      <c r="G66" s="128" t="s">
        <v>16</v>
      </c>
      <c r="H66" s="69">
        <f t="shared" si="9"/>
        <v>0</v>
      </c>
      <c r="I66" s="125"/>
      <c r="J66" s="69">
        <f t="shared" si="10"/>
        <v>0</v>
      </c>
      <c r="K66" s="144"/>
      <c r="L66" s="129" t="s">
        <v>12</v>
      </c>
      <c r="M66" s="69"/>
      <c r="N66" s="244"/>
      <c r="O66" s="244"/>
      <c r="P66" s="244"/>
      <c r="Q66" s="242"/>
      <c r="R66" s="242"/>
      <c r="S66" s="243"/>
    </row>
    <row r="67" spans="1:22" s="18" customFormat="1" ht="26.25" customHeight="1" x14ac:dyDescent="0.35">
      <c r="A67" s="413"/>
      <c r="B67" s="414"/>
      <c r="C67" s="414"/>
      <c r="D67" s="415"/>
      <c r="E67" s="131"/>
      <c r="F67" s="131"/>
      <c r="G67" s="128" t="s">
        <v>16</v>
      </c>
      <c r="H67" s="69">
        <f t="shared" si="9"/>
        <v>0</v>
      </c>
      <c r="I67" s="125"/>
      <c r="J67" s="69">
        <f t="shared" si="10"/>
        <v>0</v>
      </c>
      <c r="K67" s="144"/>
      <c r="L67" s="129" t="s">
        <v>12</v>
      </c>
      <c r="M67" s="69"/>
      <c r="N67" s="244"/>
      <c r="O67" s="244"/>
      <c r="P67" s="244"/>
      <c r="Q67" s="242"/>
      <c r="R67" s="242"/>
      <c r="S67" s="243"/>
    </row>
    <row r="68" spans="1:22" s="4" customFormat="1" ht="26.25" customHeight="1" x14ac:dyDescent="0.35">
      <c r="A68" s="398" t="s">
        <v>1</v>
      </c>
      <c r="B68" s="399"/>
      <c r="C68" s="399"/>
      <c r="D68" s="399"/>
      <c r="E68" s="399"/>
      <c r="F68" s="400"/>
      <c r="G68" s="132"/>
      <c r="H68" s="70">
        <f>SUM(H57:H67)</f>
        <v>0</v>
      </c>
      <c r="I68" s="71">
        <f>SUM(I57:I67)</f>
        <v>0</v>
      </c>
      <c r="J68" s="70">
        <f>SUM(J57:J67)</f>
        <v>0</v>
      </c>
      <c r="K68" s="324">
        <f>SUM(K57:K67)</f>
        <v>0</v>
      </c>
      <c r="L68" s="133"/>
      <c r="M68" s="70">
        <f>SUM(M57:M67)</f>
        <v>0</v>
      </c>
      <c r="N68" s="91"/>
      <c r="O68" s="91"/>
      <c r="P68" s="33"/>
      <c r="Q68" s="33"/>
      <c r="R68" s="33"/>
      <c r="U68" s="18"/>
      <c r="V68" s="18"/>
    </row>
    <row r="69" spans="1:22" s="1" customFormat="1" ht="14" x14ac:dyDescent="0.35">
      <c r="A69" s="23"/>
      <c r="B69" s="24"/>
      <c r="C69" s="24"/>
      <c r="D69" s="24"/>
      <c r="E69" s="24"/>
      <c r="F69" s="24"/>
      <c r="G69" s="24"/>
      <c r="H69" s="25"/>
      <c r="I69" s="24"/>
      <c r="J69" s="24"/>
      <c r="K69" s="12"/>
      <c r="L69" s="5"/>
      <c r="N69" s="62"/>
      <c r="O69" s="34"/>
      <c r="P69" s="34"/>
      <c r="Q69" s="34"/>
      <c r="R69" s="34"/>
      <c r="S69" s="34"/>
      <c r="U69" s="4"/>
      <c r="V69" s="4"/>
    </row>
    <row r="70" spans="1:22" ht="26.25" customHeight="1" x14ac:dyDescent="0.35">
      <c r="A70" s="396" t="s">
        <v>7</v>
      </c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U70" s="1"/>
      <c r="V70" s="1"/>
    </row>
    <row r="71" spans="1:22" ht="14" x14ac:dyDescent="0.35">
      <c r="A71" s="404" t="s">
        <v>19</v>
      </c>
      <c r="B71" s="404"/>
      <c r="C71" s="404"/>
      <c r="D71" s="404"/>
      <c r="E71" s="404"/>
      <c r="F71" s="404"/>
      <c r="G71" s="405" t="s">
        <v>20</v>
      </c>
      <c r="H71" s="406" t="s">
        <v>25</v>
      </c>
      <c r="I71" s="407" t="s">
        <v>26</v>
      </c>
      <c r="J71" s="408" t="s">
        <v>27</v>
      </c>
      <c r="K71" s="406" t="s">
        <v>31</v>
      </c>
      <c r="L71" s="405" t="s">
        <v>14</v>
      </c>
      <c r="M71" s="409" t="s">
        <v>40</v>
      </c>
      <c r="N71" s="393" t="s">
        <v>164</v>
      </c>
      <c r="O71" s="394"/>
      <c r="P71" s="395"/>
      <c r="Q71" s="393" t="s">
        <v>165</v>
      </c>
      <c r="R71" s="394"/>
      <c r="S71" s="395"/>
      <c r="U71" s="1"/>
      <c r="V71" s="1"/>
    </row>
    <row r="72" spans="1:22" s="15" customFormat="1" ht="23" x14ac:dyDescent="0.35">
      <c r="A72" s="404"/>
      <c r="B72" s="404"/>
      <c r="C72" s="404"/>
      <c r="D72" s="404"/>
      <c r="E72" s="404"/>
      <c r="F72" s="404"/>
      <c r="G72" s="405"/>
      <c r="H72" s="406"/>
      <c r="I72" s="407"/>
      <c r="J72" s="408"/>
      <c r="K72" s="406"/>
      <c r="L72" s="405"/>
      <c r="M72" s="409"/>
      <c r="N72" s="205" t="s">
        <v>166</v>
      </c>
      <c r="O72" s="205" t="s">
        <v>167</v>
      </c>
      <c r="P72" s="205" t="s">
        <v>168</v>
      </c>
      <c r="Q72" s="193" t="s">
        <v>169</v>
      </c>
      <c r="R72" s="193" t="s">
        <v>167</v>
      </c>
      <c r="S72" s="245" t="s">
        <v>168</v>
      </c>
      <c r="U72" s="3"/>
      <c r="V72" s="3"/>
    </row>
    <row r="73" spans="1:22" s="16" customFormat="1" ht="26.25" customHeight="1" x14ac:dyDescent="0.35">
      <c r="A73" s="416"/>
      <c r="B73" s="417"/>
      <c r="C73" s="417"/>
      <c r="D73" s="417"/>
      <c r="E73" s="417"/>
      <c r="F73" s="418"/>
      <c r="G73" s="128" t="s">
        <v>16</v>
      </c>
      <c r="H73" s="123"/>
      <c r="I73" s="125"/>
      <c r="J73" s="69">
        <f>H73+I73</f>
        <v>0</v>
      </c>
      <c r="K73" s="123"/>
      <c r="L73" s="129" t="s">
        <v>12</v>
      </c>
      <c r="M73" s="69"/>
      <c r="N73" s="242"/>
      <c r="O73" s="242"/>
      <c r="P73" s="243"/>
      <c r="Q73" s="242"/>
      <c r="R73" s="242"/>
      <c r="S73" s="243"/>
      <c r="U73" s="15"/>
      <c r="V73" s="15"/>
    </row>
    <row r="74" spans="1:22" s="16" customFormat="1" ht="26.25" customHeight="1" x14ac:dyDescent="0.35">
      <c r="A74" s="416"/>
      <c r="B74" s="417"/>
      <c r="C74" s="417"/>
      <c r="D74" s="417"/>
      <c r="E74" s="417"/>
      <c r="F74" s="418"/>
      <c r="G74" s="128" t="s">
        <v>18</v>
      </c>
      <c r="H74" s="123"/>
      <c r="I74" s="125"/>
      <c r="J74" s="69">
        <f t="shared" ref="J74:J80" si="11">H74+I74</f>
        <v>0</v>
      </c>
      <c r="K74" s="123"/>
      <c r="L74" s="129" t="s">
        <v>12</v>
      </c>
      <c r="M74" s="69"/>
      <c r="N74" s="242"/>
      <c r="O74" s="242"/>
      <c r="P74" s="242"/>
      <c r="Q74" s="242"/>
      <c r="R74" s="242"/>
      <c r="S74" s="243"/>
    </row>
    <row r="75" spans="1:22" s="16" customFormat="1" ht="26.25" customHeight="1" x14ac:dyDescent="0.35">
      <c r="A75" s="416"/>
      <c r="B75" s="417"/>
      <c r="C75" s="417"/>
      <c r="D75" s="417"/>
      <c r="E75" s="417"/>
      <c r="F75" s="418"/>
      <c r="G75" s="128" t="s">
        <v>16</v>
      </c>
      <c r="H75" s="123"/>
      <c r="I75" s="125"/>
      <c r="J75" s="69">
        <f t="shared" si="11"/>
        <v>0</v>
      </c>
      <c r="K75" s="123"/>
      <c r="L75" s="129" t="s">
        <v>12</v>
      </c>
      <c r="M75" s="69"/>
      <c r="N75" s="244"/>
      <c r="O75" s="244"/>
      <c r="P75" s="244"/>
      <c r="Q75" s="242"/>
      <c r="R75" s="242"/>
      <c r="S75" s="243"/>
    </row>
    <row r="76" spans="1:22" s="16" customFormat="1" ht="26.25" customHeight="1" x14ac:dyDescent="0.35">
      <c r="A76" s="416"/>
      <c r="B76" s="417"/>
      <c r="C76" s="417"/>
      <c r="D76" s="417"/>
      <c r="E76" s="417"/>
      <c r="F76" s="418"/>
      <c r="G76" s="128" t="s">
        <v>16</v>
      </c>
      <c r="H76" s="123"/>
      <c r="I76" s="125"/>
      <c r="J76" s="69">
        <f t="shared" si="11"/>
        <v>0</v>
      </c>
      <c r="K76" s="123"/>
      <c r="L76" s="129" t="s">
        <v>12</v>
      </c>
      <c r="M76" s="69"/>
      <c r="N76" s="244"/>
      <c r="O76" s="244"/>
      <c r="P76" s="244"/>
      <c r="Q76" s="242"/>
      <c r="R76" s="242"/>
      <c r="S76" s="243"/>
    </row>
    <row r="77" spans="1:22" s="16" customFormat="1" ht="26.25" customHeight="1" x14ac:dyDescent="0.35">
      <c r="A77" s="416"/>
      <c r="B77" s="417"/>
      <c r="C77" s="417"/>
      <c r="D77" s="417"/>
      <c r="E77" s="417"/>
      <c r="F77" s="418"/>
      <c r="G77" s="128" t="s">
        <v>16</v>
      </c>
      <c r="H77" s="123"/>
      <c r="I77" s="125"/>
      <c r="J77" s="69">
        <f t="shared" si="11"/>
        <v>0</v>
      </c>
      <c r="K77" s="123"/>
      <c r="L77" s="129" t="s">
        <v>12</v>
      </c>
      <c r="M77" s="69"/>
      <c r="N77" s="244"/>
      <c r="O77" s="244"/>
      <c r="P77" s="244"/>
      <c r="Q77" s="242"/>
      <c r="R77" s="242"/>
      <c r="S77" s="243"/>
    </row>
    <row r="78" spans="1:22" s="16" customFormat="1" ht="26.25" customHeight="1" x14ac:dyDescent="0.35">
      <c r="A78" s="416"/>
      <c r="B78" s="417"/>
      <c r="C78" s="417"/>
      <c r="D78" s="417"/>
      <c r="E78" s="417"/>
      <c r="F78" s="418"/>
      <c r="G78" s="128" t="s">
        <v>16</v>
      </c>
      <c r="H78" s="123"/>
      <c r="I78" s="125"/>
      <c r="J78" s="69">
        <f t="shared" si="11"/>
        <v>0</v>
      </c>
      <c r="K78" s="123"/>
      <c r="L78" s="129" t="s">
        <v>12</v>
      </c>
      <c r="M78" s="69"/>
      <c r="N78" s="244"/>
      <c r="O78" s="244"/>
      <c r="P78" s="244"/>
      <c r="Q78" s="242"/>
      <c r="R78" s="242"/>
      <c r="S78" s="243"/>
    </row>
    <row r="79" spans="1:22" s="16" customFormat="1" ht="26.25" customHeight="1" x14ac:dyDescent="0.35">
      <c r="A79" s="416"/>
      <c r="B79" s="417"/>
      <c r="C79" s="417"/>
      <c r="D79" s="417"/>
      <c r="E79" s="417"/>
      <c r="F79" s="418"/>
      <c r="G79" s="128" t="s">
        <v>16</v>
      </c>
      <c r="H79" s="123"/>
      <c r="I79" s="125"/>
      <c r="J79" s="69">
        <f t="shared" si="11"/>
        <v>0</v>
      </c>
      <c r="K79" s="123"/>
      <c r="L79" s="129" t="s">
        <v>12</v>
      </c>
      <c r="M79" s="69"/>
      <c r="N79" s="244"/>
      <c r="O79" s="244"/>
      <c r="P79" s="244"/>
      <c r="Q79" s="242"/>
      <c r="R79" s="242"/>
      <c r="S79" s="243"/>
    </row>
    <row r="80" spans="1:22" s="16" customFormat="1" ht="26.25" customHeight="1" x14ac:dyDescent="0.35">
      <c r="A80" s="416"/>
      <c r="B80" s="417"/>
      <c r="C80" s="417"/>
      <c r="D80" s="417"/>
      <c r="E80" s="417"/>
      <c r="F80" s="418"/>
      <c r="G80" s="128" t="s">
        <v>16</v>
      </c>
      <c r="H80" s="123"/>
      <c r="I80" s="125"/>
      <c r="J80" s="69">
        <f t="shared" si="11"/>
        <v>0</v>
      </c>
      <c r="K80" s="123"/>
      <c r="L80" s="129" t="s">
        <v>12</v>
      </c>
      <c r="M80" s="69"/>
      <c r="N80" s="244"/>
      <c r="O80" s="244"/>
      <c r="P80" s="244"/>
      <c r="Q80" s="242"/>
      <c r="R80" s="242"/>
      <c r="S80" s="243"/>
    </row>
    <row r="81" spans="1:22" s="4" customFormat="1" ht="26.25" customHeight="1" x14ac:dyDescent="0.35">
      <c r="A81" s="398" t="s">
        <v>1</v>
      </c>
      <c r="B81" s="399"/>
      <c r="C81" s="399"/>
      <c r="D81" s="399"/>
      <c r="E81" s="399"/>
      <c r="F81" s="400"/>
      <c r="G81" s="132"/>
      <c r="H81" s="71">
        <f>SUM(H73:H80)</f>
        <v>0</v>
      </c>
      <c r="I81" s="71">
        <f>SUM(I73:I80)</f>
        <v>0</v>
      </c>
      <c r="J81" s="70">
        <f>SUM(J73:J80)</f>
        <v>0</v>
      </c>
      <c r="K81" s="49">
        <f>SUM(K73:K80)</f>
        <v>0</v>
      </c>
      <c r="L81" s="134"/>
      <c r="M81" s="70">
        <f>SUM(M73:M80)</f>
        <v>0</v>
      </c>
      <c r="N81" s="91"/>
      <c r="O81" s="91"/>
      <c r="P81" s="33"/>
      <c r="Q81" s="33"/>
      <c r="R81" s="33"/>
      <c r="U81" s="16"/>
      <c r="V81" s="16"/>
    </row>
    <row r="82" spans="1:22" s="1" customFormat="1" ht="14" x14ac:dyDescent="0.35">
      <c r="A82" s="23"/>
      <c r="B82" s="24"/>
      <c r="C82" s="24"/>
      <c r="D82" s="24"/>
      <c r="E82" s="24"/>
      <c r="F82" s="24"/>
      <c r="G82" s="24"/>
      <c r="H82" s="25"/>
      <c r="I82" s="24"/>
      <c r="J82" s="24"/>
      <c r="K82" s="12"/>
      <c r="L82" s="5"/>
      <c r="N82" s="62"/>
      <c r="O82" s="34"/>
      <c r="P82" s="34"/>
      <c r="Q82" s="34"/>
      <c r="R82" s="34"/>
      <c r="S82" s="34"/>
      <c r="U82" s="4"/>
      <c r="V82" s="4"/>
    </row>
    <row r="83" spans="1:22" ht="26.25" customHeight="1" x14ac:dyDescent="0.35">
      <c r="A83" s="396" t="s">
        <v>6</v>
      </c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U83" s="1"/>
      <c r="V83" s="1"/>
    </row>
    <row r="84" spans="1:22" ht="14" x14ac:dyDescent="0.35">
      <c r="A84" s="404" t="s">
        <v>19</v>
      </c>
      <c r="B84" s="404"/>
      <c r="C84" s="404"/>
      <c r="D84" s="404"/>
      <c r="E84" s="404"/>
      <c r="F84" s="404"/>
      <c r="G84" s="405" t="s">
        <v>20</v>
      </c>
      <c r="H84" s="406" t="s">
        <v>25</v>
      </c>
      <c r="I84" s="407" t="s">
        <v>26</v>
      </c>
      <c r="J84" s="408" t="s">
        <v>27</v>
      </c>
      <c r="K84" s="406" t="s">
        <v>31</v>
      </c>
      <c r="L84" s="405" t="s">
        <v>14</v>
      </c>
      <c r="M84" s="409" t="s">
        <v>40</v>
      </c>
      <c r="N84" s="393" t="s">
        <v>164</v>
      </c>
      <c r="O84" s="394"/>
      <c r="P84" s="395"/>
      <c r="Q84" s="393" t="s">
        <v>165</v>
      </c>
      <c r="R84" s="394"/>
      <c r="S84" s="395"/>
      <c r="U84" s="1"/>
      <c r="V84" s="1"/>
    </row>
    <row r="85" spans="1:22" s="15" customFormat="1" ht="23" x14ac:dyDescent="0.35">
      <c r="A85" s="404"/>
      <c r="B85" s="404"/>
      <c r="C85" s="404"/>
      <c r="D85" s="404"/>
      <c r="E85" s="404"/>
      <c r="F85" s="404"/>
      <c r="G85" s="405"/>
      <c r="H85" s="406"/>
      <c r="I85" s="407"/>
      <c r="J85" s="408"/>
      <c r="K85" s="406"/>
      <c r="L85" s="405"/>
      <c r="M85" s="409"/>
      <c r="N85" s="205" t="s">
        <v>166</v>
      </c>
      <c r="O85" s="205" t="s">
        <v>167</v>
      </c>
      <c r="P85" s="205" t="s">
        <v>168</v>
      </c>
      <c r="Q85" s="193" t="s">
        <v>169</v>
      </c>
      <c r="R85" s="193" t="s">
        <v>167</v>
      </c>
      <c r="S85" s="245" t="s">
        <v>168</v>
      </c>
      <c r="U85" s="3"/>
      <c r="V85" s="3"/>
    </row>
    <row r="86" spans="1:22" s="16" customFormat="1" ht="26.25" customHeight="1" x14ac:dyDescent="0.35">
      <c r="A86" s="416"/>
      <c r="B86" s="417"/>
      <c r="C86" s="417"/>
      <c r="D86" s="417"/>
      <c r="E86" s="417"/>
      <c r="F86" s="418"/>
      <c r="G86" s="128" t="s">
        <v>16</v>
      </c>
      <c r="H86" s="123"/>
      <c r="I86" s="125"/>
      <c r="J86" s="69">
        <f>H86+I86</f>
        <v>0</v>
      </c>
      <c r="K86" s="123"/>
      <c r="L86" s="129" t="s">
        <v>12</v>
      </c>
      <c r="M86" s="69"/>
      <c r="N86" s="242"/>
      <c r="O86" s="242"/>
      <c r="P86" s="243"/>
      <c r="Q86" s="242"/>
      <c r="R86" s="242"/>
      <c r="S86" s="243"/>
      <c r="U86" s="15"/>
      <c r="V86" s="15"/>
    </row>
    <row r="87" spans="1:22" s="16" customFormat="1" ht="26.25" customHeight="1" x14ac:dyDescent="0.35">
      <c r="A87" s="416"/>
      <c r="B87" s="417"/>
      <c r="C87" s="417"/>
      <c r="D87" s="417"/>
      <c r="E87" s="417"/>
      <c r="F87" s="418"/>
      <c r="G87" s="128" t="s">
        <v>16</v>
      </c>
      <c r="H87" s="123"/>
      <c r="I87" s="125"/>
      <c r="J87" s="69">
        <f t="shared" ref="J87:J93" si="12">H87+I87</f>
        <v>0</v>
      </c>
      <c r="K87" s="123"/>
      <c r="L87" s="129" t="s">
        <v>12</v>
      </c>
      <c r="M87" s="69"/>
      <c r="N87" s="242"/>
      <c r="O87" s="242"/>
      <c r="P87" s="242"/>
      <c r="Q87" s="242"/>
      <c r="R87" s="242"/>
      <c r="S87" s="243"/>
    </row>
    <row r="88" spans="1:22" s="16" customFormat="1" ht="26.25" customHeight="1" x14ac:dyDescent="0.35">
      <c r="A88" s="416"/>
      <c r="B88" s="417"/>
      <c r="C88" s="417"/>
      <c r="D88" s="417"/>
      <c r="E88" s="417"/>
      <c r="F88" s="418"/>
      <c r="G88" s="128" t="s">
        <v>16</v>
      </c>
      <c r="H88" s="123"/>
      <c r="I88" s="125"/>
      <c r="J88" s="69">
        <f t="shared" si="12"/>
        <v>0</v>
      </c>
      <c r="K88" s="123"/>
      <c r="L88" s="129" t="s">
        <v>12</v>
      </c>
      <c r="M88" s="69"/>
      <c r="N88" s="244"/>
      <c r="O88" s="244"/>
      <c r="P88" s="244"/>
      <c r="Q88" s="242"/>
      <c r="R88" s="242"/>
      <c r="S88" s="243"/>
    </row>
    <row r="89" spans="1:22" s="16" customFormat="1" ht="26.25" customHeight="1" x14ac:dyDescent="0.35">
      <c r="A89" s="416"/>
      <c r="B89" s="417"/>
      <c r="C89" s="417"/>
      <c r="D89" s="417"/>
      <c r="E89" s="417"/>
      <c r="F89" s="418"/>
      <c r="G89" s="128" t="s">
        <v>16</v>
      </c>
      <c r="H89" s="123"/>
      <c r="I89" s="125"/>
      <c r="J89" s="69">
        <f t="shared" si="12"/>
        <v>0</v>
      </c>
      <c r="K89" s="123"/>
      <c r="L89" s="129" t="s">
        <v>12</v>
      </c>
      <c r="M89" s="69"/>
      <c r="N89" s="244"/>
      <c r="O89" s="244"/>
      <c r="P89" s="244"/>
      <c r="Q89" s="242"/>
      <c r="R89" s="242"/>
      <c r="S89" s="243"/>
    </row>
    <row r="90" spans="1:22" s="16" customFormat="1" ht="26.25" customHeight="1" x14ac:dyDescent="0.35">
      <c r="A90" s="416"/>
      <c r="B90" s="417"/>
      <c r="C90" s="417"/>
      <c r="D90" s="417"/>
      <c r="E90" s="417"/>
      <c r="F90" s="418"/>
      <c r="G90" s="128" t="s">
        <v>16</v>
      </c>
      <c r="H90" s="123"/>
      <c r="I90" s="125"/>
      <c r="J90" s="69">
        <f t="shared" si="12"/>
        <v>0</v>
      </c>
      <c r="K90" s="123"/>
      <c r="L90" s="129" t="s">
        <v>12</v>
      </c>
      <c r="M90" s="69"/>
      <c r="N90" s="244"/>
      <c r="O90" s="244"/>
      <c r="P90" s="244"/>
      <c r="Q90" s="242"/>
      <c r="R90" s="242"/>
      <c r="S90" s="243"/>
    </row>
    <row r="91" spans="1:22" s="16" customFormat="1" ht="26.25" customHeight="1" x14ac:dyDescent="0.35">
      <c r="A91" s="416"/>
      <c r="B91" s="417"/>
      <c r="C91" s="417"/>
      <c r="D91" s="417"/>
      <c r="E91" s="417"/>
      <c r="F91" s="418"/>
      <c r="G91" s="128" t="s">
        <v>16</v>
      </c>
      <c r="H91" s="123"/>
      <c r="I91" s="125"/>
      <c r="J91" s="69">
        <f t="shared" si="12"/>
        <v>0</v>
      </c>
      <c r="K91" s="123"/>
      <c r="L91" s="129" t="s">
        <v>12</v>
      </c>
      <c r="M91" s="69"/>
      <c r="N91" s="244"/>
      <c r="O91" s="244"/>
      <c r="P91" s="244"/>
      <c r="Q91" s="242"/>
      <c r="R91" s="242"/>
      <c r="S91" s="243"/>
    </row>
    <row r="92" spans="1:22" s="16" customFormat="1" ht="26.25" customHeight="1" x14ac:dyDescent="0.35">
      <c r="A92" s="416"/>
      <c r="B92" s="417"/>
      <c r="C92" s="417"/>
      <c r="D92" s="417"/>
      <c r="E92" s="417"/>
      <c r="F92" s="418"/>
      <c r="G92" s="128" t="s">
        <v>16</v>
      </c>
      <c r="H92" s="123"/>
      <c r="I92" s="125"/>
      <c r="J92" s="69">
        <f t="shared" si="12"/>
        <v>0</v>
      </c>
      <c r="K92" s="123"/>
      <c r="L92" s="129" t="s">
        <v>12</v>
      </c>
      <c r="M92" s="69"/>
      <c r="N92" s="244"/>
      <c r="O92" s="244"/>
      <c r="P92" s="244"/>
      <c r="Q92" s="242"/>
      <c r="R92" s="242"/>
      <c r="S92" s="243"/>
    </row>
    <row r="93" spans="1:22" s="16" customFormat="1" ht="26.25" customHeight="1" x14ac:dyDescent="0.35">
      <c r="A93" s="416"/>
      <c r="B93" s="417"/>
      <c r="C93" s="417"/>
      <c r="D93" s="417"/>
      <c r="E93" s="417"/>
      <c r="F93" s="418"/>
      <c r="G93" s="128" t="s">
        <v>16</v>
      </c>
      <c r="H93" s="123"/>
      <c r="I93" s="125"/>
      <c r="J93" s="69">
        <f t="shared" si="12"/>
        <v>0</v>
      </c>
      <c r="K93" s="123"/>
      <c r="L93" s="129" t="s">
        <v>12</v>
      </c>
      <c r="M93" s="69"/>
      <c r="N93" s="244"/>
      <c r="O93" s="244"/>
      <c r="P93" s="244"/>
      <c r="Q93" s="242"/>
      <c r="R93" s="242"/>
      <c r="S93" s="243"/>
    </row>
    <row r="94" spans="1:22" s="4" customFormat="1" ht="26.25" customHeight="1" x14ac:dyDescent="0.35">
      <c r="A94" s="398" t="s">
        <v>1</v>
      </c>
      <c r="B94" s="399"/>
      <c r="C94" s="399"/>
      <c r="D94" s="399"/>
      <c r="E94" s="399"/>
      <c r="F94" s="399"/>
      <c r="G94" s="132"/>
      <c r="H94" s="71">
        <f>SUM(H86:H93)</f>
        <v>0</v>
      </c>
      <c r="I94" s="71">
        <f>SUM(I86:I93)</f>
        <v>0</v>
      </c>
      <c r="J94" s="70">
        <f>SUM(J86:J93)</f>
        <v>0</v>
      </c>
      <c r="K94" s="71">
        <f>SUM(K86:K93)</f>
        <v>0</v>
      </c>
      <c r="L94" s="135"/>
      <c r="M94" s="70">
        <f>SUM(M86:M93)</f>
        <v>0</v>
      </c>
      <c r="N94" s="91"/>
      <c r="O94" s="91"/>
      <c r="P94" s="33"/>
      <c r="Q94" s="33"/>
      <c r="R94" s="33"/>
      <c r="U94" s="16"/>
      <c r="V94" s="16"/>
    </row>
    <row r="95" spans="1:22" s="5" customFormat="1" ht="14" x14ac:dyDescent="0.35">
      <c r="A95" s="23"/>
      <c r="B95" s="11"/>
      <c r="C95" s="11"/>
      <c r="D95" s="11"/>
      <c r="E95" s="11"/>
      <c r="F95" s="11"/>
      <c r="G95" s="11"/>
      <c r="H95" s="25"/>
      <c r="I95" s="11"/>
      <c r="J95" s="11"/>
      <c r="K95" s="12"/>
      <c r="N95" s="60"/>
      <c r="O95" s="34"/>
      <c r="P95" s="34"/>
      <c r="Q95" s="34"/>
      <c r="R95" s="34"/>
      <c r="S95" s="34"/>
      <c r="U95" s="4"/>
      <c r="V95" s="4"/>
    </row>
    <row r="96" spans="1:22" s="4" customFormat="1" ht="26.25" customHeight="1" x14ac:dyDescent="0.35">
      <c r="A96" s="396" t="s">
        <v>10</v>
      </c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U96" s="5"/>
      <c r="V96" s="5"/>
    </row>
    <row r="97" spans="1:22" s="4" customFormat="1" ht="14" x14ac:dyDescent="0.35">
      <c r="A97" s="404" t="s">
        <v>19</v>
      </c>
      <c r="B97" s="404"/>
      <c r="C97" s="404"/>
      <c r="D97" s="404"/>
      <c r="E97" s="404"/>
      <c r="F97" s="404"/>
      <c r="G97" s="405" t="s">
        <v>20</v>
      </c>
      <c r="H97" s="406" t="s">
        <v>25</v>
      </c>
      <c r="I97" s="407" t="s">
        <v>26</v>
      </c>
      <c r="J97" s="408" t="s">
        <v>27</v>
      </c>
      <c r="K97" s="406" t="s">
        <v>31</v>
      </c>
      <c r="L97" s="405" t="s">
        <v>14</v>
      </c>
      <c r="M97" s="409" t="s">
        <v>40</v>
      </c>
      <c r="N97" s="393" t="s">
        <v>164</v>
      </c>
      <c r="O97" s="394"/>
      <c r="P97" s="395"/>
      <c r="Q97" s="393" t="s">
        <v>165</v>
      </c>
      <c r="R97" s="394"/>
      <c r="S97" s="395"/>
      <c r="U97" s="5"/>
      <c r="V97" s="5"/>
    </row>
    <row r="98" spans="1:22" s="15" customFormat="1" ht="23" x14ac:dyDescent="0.35">
      <c r="A98" s="404"/>
      <c r="B98" s="404"/>
      <c r="C98" s="404"/>
      <c r="D98" s="404"/>
      <c r="E98" s="404"/>
      <c r="F98" s="404"/>
      <c r="G98" s="405"/>
      <c r="H98" s="406"/>
      <c r="I98" s="407"/>
      <c r="J98" s="408"/>
      <c r="K98" s="406"/>
      <c r="L98" s="405"/>
      <c r="M98" s="409"/>
      <c r="N98" s="205" t="s">
        <v>166</v>
      </c>
      <c r="O98" s="205" t="s">
        <v>167</v>
      </c>
      <c r="P98" s="205" t="s">
        <v>168</v>
      </c>
      <c r="Q98" s="193" t="s">
        <v>169</v>
      </c>
      <c r="R98" s="193" t="s">
        <v>167</v>
      </c>
      <c r="S98" s="245" t="s">
        <v>168</v>
      </c>
      <c r="U98" s="4"/>
      <c r="V98" s="4"/>
    </row>
    <row r="99" spans="1:22" s="18" customFormat="1" ht="26.25" customHeight="1" x14ac:dyDescent="0.35">
      <c r="A99" s="401"/>
      <c r="B99" s="402"/>
      <c r="C99" s="402"/>
      <c r="D99" s="402"/>
      <c r="E99" s="402"/>
      <c r="F99" s="403"/>
      <c r="G99" s="128" t="s">
        <v>16</v>
      </c>
      <c r="H99" s="123"/>
      <c r="I99" s="125"/>
      <c r="J99" s="69">
        <f>H99+I99</f>
        <v>0</v>
      </c>
      <c r="K99" s="123"/>
      <c r="L99" s="129" t="s">
        <v>12</v>
      </c>
      <c r="M99" s="69"/>
      <c r="N99" s="242"/>
      <c r="O99" s="242"/>
      <c r="P99" s="243"/>
      <c r="Q99" s="242"/>
      <c r="R99" s="242"/>
      <c r="S99" s="243"/>
      <c r="U99" s="15"/>
      <c r="V99" s="15"/>
    </row>
    <row r="100" spans="1:22" s="18" customFormat="1" ht="26.25" customHeight="1" x14ac:dyDescent="0.35">
      <c r="A100" s="401"/>
      <c r="B100" s="402"/>
      <c r="C100" s="402"/>
      <c r="D100" s="402"/>
      <c r="E100" s="402"/>
      <c r="F100" s="403"/>
      <c r="G100" s="128" t="s">
        <v>16</v>
      </c>
      <c r="H100" s="123"/>
      <c r="I100" s="125"/>
      <c r="J100" s="69">
        <f t="shared" ref="J100:J106" si="13">H100+I100</f>
        <v>0</v>
      </c>
      <c r="K100" s="123"/>
      <c r="L100" s="129" t="s">
        <v>12</v>
      </c>
      <c r="M100" s="69"/>
      <c r="N100" s="242"/>
      <c r="O100" s="242"/>
      <c r="P100" s="242"/>
      <c r="Q100" s="242"/>
      <c r="R100" s="242"/>
      <c r="S100" s="243"/>
    </row>
    <row r="101" spans="1:22" s="18" customFormat="1" ht="26.25" customHeight="1" x14ac:dyDescent="0.35">
      <c r="A101" s="401"/>
      <c r="B101" s="402"/>
      <c r="C101" s="402"/>
      <c r="D101" s="402"/>
      <c r="E101" s="402"/>
      <c r="F101" s="403"/>
      <c r="G101" s="128" t="s">
        <v>16</v>
      </c>
      <c r="H101" s="123"/>
      <c r="I101" s="125"/>
      <c r="J101" s="69">
        <f t="shared" si="13"/>
        <v>0</v>
      </c>
      <c r="K101" s="123"/>
      <c r="L101" s="129" t="s">
        <v>12</v>
      </c>
      <c r="M101" s="69"/>
      <c r="N101" s="244"/>
      <c r="O101" s="244"/>
      <c r="P101" s="244"/>
      <c r="Q101" s="242"/>
      <c r="R101" s="242"/>
      <c r="S101" s="243"/>
    </row>
    <row r="102" spans="1:22" s="18" customFormat="1" ht="26.25" customHeight="1" x14ac:dyDescent="0.35">
      <c r="A102" s="401"/>
      <c r="B102" s="402"/>
      <c r="C102" s="402"/>
      <c r="D102" s="402"/>
      <c r="E102" s="402"/>
      <c r="F102" s="403"/>
      <c r="G102" s="128" t="s">
        <v>16</v>
      </c>
      <c r="H102" s="123"/>
      <c r="I102" s="125"/>
      <c r="J102" s="69">
        <f t="shared" si="13"/>
        <v>0</v>
      </c>
      <c r="K102" s="123"/>
      <c r="L102" s="129" t="s">
        <v>12</v>
      </c>
      <c r="M102" s="69"/>
      <c r="N102" s="244"/>
      <c r="O102" s="244"/>
      <c r="P102" s="244"/>
      <c r="Q102" s="242"/>
      <c r="R102" s="242"/>
      <c r="S102" s="243"/>
    </row>
    <row r="103" spans="1:22" s="18" customFormat="1" ht="26.25" customHeight="1" x14ac:dyDescent="0.35">
      <c r="A103" s="401"/>
      <c r="B103" s="402"/>
      <c r="C103" s="402"/>
      <c r="D103" s="402"/>
      <c r="E103" s="402"/>
      <c r="F103" s="403"/>
      <c r="G103" s="128" t="s">
        <v>16</v>
      </c>
      <c r="H103" s="123"/>
      <c r="I103" s="125"/>
      <c r="J103" s="69">
        <f t="shared" si="13"/>
        <v>0</v>
      </c>
      <c r="K103" s="123"/>
      <c r="L103" s="129" t="s">
        <v>12</v>
      </c>
      <c r="M103" s="69"/>
      <c r="N103" s="244"/>
      <c r="O103" s="244"/>
      <c r="P103" s="244"/>
      <c r="Q103" s="242"/>
      <c r="R103" s="242"/>
      <c r="S103" s="243"/>
    </row>
    <row r="104" spans="1:22" s="18" customFormat="1" ht="26.25" customHeight="1" x14ac:dyDescent="0.35">
      <c r="A104" s="401"/>
      <c r="B104" s="402"/>
      <c r="C104" s="402"/>
      <c r="D104" s="402"/>
      <c r="E104" s="402"/>
      <c r="F104" s="403"/>
      <c r="G104" s="128" t="s">
        <v>16</v>
      </c>
      <c r="H104" s="123"/>
      <c r="I104" s="125"/>
      <c r="J104" s="69">
        <f t="shared" si="13"/>
        <v>0</v>
      </c>
      <c r="K104" s="123"/>
      <c r="L104" s="129" t="s">
        <v>12</v>
      </c>
      <c r="M104" s="69"/>
      <c r="N104" s="244"/>
      <c r="O104" s="244"/>
      <c r="P104" s="244"/>
      <c r="Q104" s="242"/>
      <c r="R104" s="242"/>
      <c r="S104" s="243"/>
    </row>
    <row r="105" spans="1:22" s="18" customFormat="1" ht="26.25" customHeight="1" x14ac:dyDescent="0.35">
      <c r="A105" s="401"/>
      <c r="B105" s="402"/>
      <c r="C105" s="402"/>
      <c r="D105" s="402"/>
      <c r="E105" s="402"/>
      <c r="F105" s="403"/>
      <c r="G105" s="128" t="s">
        <v>16</v>
      </c>
      <c r="H105" s="123"/>
      <c r="I105" s="125"/>
      <c r="J105" s="69">
        <f t="shared" si="13"/>
        <v>0</v>
      </c>
      <c r="K105" s="123"/>
      <c r="L105" s="129" t="s">
        <v>12</v>
      </c>
      <c r="M105" s="69"/>
      <c r="N105" s="244"/>
      <c r="O105" s="244"/>
      <c r="P105" s="244"/>
      <c r="Q105" s="242"/>
      <c r="R105" s="242"/>
      <c r="S105" s="243"/>
    </row>
    <row r="106" spans="1:22" s="18" customFormat="1" ht="26.25" customHeight="1" x14ac:dyDescent="0.35">
      <c r="A106" s="401"/>
      <c r="B106" s="402"/>
      <c r="C106" s="402"/>
      <c r="D106" s="402"/>
      <c r="E106" s="402"/>
      <c r="F106" s="403"/>
      <c r="G106" s="128" t="s">
        <v>16</v>
      </c>
      <c r="H106" s="123"/>
      <c r="I106" s="125"/>
      <c r="J106" s="69">
        <f t="shared" si="13"/>
        <v>0</v>
      </c>
      <c r="K106" s="123"/>
      <c r="L106" s="129" t="s">
        <v>12</v>
      </c>
      <c r="M106" s="69"/>
      <c r="N106" s="244"/>
      <c r="O106" s="244"/>
      <c r="P106" s="244"/>
      <c r="Q106" s="242"/>
      <c r="R106" s="242"/>
      <c r="S106" s="243"/>
    </row>
    <row r="107" spans="1:22" s="4" customFormat="1" ht="26.25" customHeight="1" x14ac:dyDescent="0.35">
      <c r="A107" s="398" t="s">
        <v>1</v>
      </c>
      <c r="B107" s="399"/>
      <c r="C107" s="399"/>
      <c r="D107" s="399"/>
      <c r="E107" s="399"/>
      <c r="F107" s="400"/>
      <c r="G107" s="132"/>
      <c r="H107" s="71">
        <f>SUM(H99:H106)</f>
        <v>0</v>
      </c>
      <c r="I107" s="71">
        <f>SUM(I99:I106)</f>
        <v>0</v>
      </c>
      <c r="J107" s="71">
        <f>SUM(J99:J106)</f>
        <v>0</v>
      </c>
      <c r="K107" s="49">
        <f>SUM(K99:K106)</f>
        <v>0</v>
      </c>
      <c r="L107" s="50"/>
      <c r="M107" s="71">
        <f>SUM(M99:M106)</f>
        <v>0</v>
      </c>
      <c r="N107" s="93"/>
      <c r="O107" s="93"/>
      <c r="P107" s="33"/>
      <c r="Q107" s="33"/>
      <c r="R107" s="33"/>
      <c r="U107" s="18"/>
      <c r="V107" s="18"/>
    </row>
    <row r="108" spans="1:22" s="4" customFormat="1" ht="14" x14ac:dyDescent="0.35">
      <c r="A108" s="23"/>
      <c r="B108" s="24"/>
      <c r="C108" s="24"/>
      <c r="D108" s="24"/>
      <c r="E108" s="24"/>
      <c r="F108" s="24"/>
      <c r="G108" s="24"/>
      <c r="H108" s="25"/>
      <c r="I108" s="17"/>
      <c r="J108" s="17"/>
      <c r="K108" s="13"/>
      <c r="L108" s="5"/>
      <c r="N108" s="61"/>
      <c r="O108" s="34"/>
      <c r="P108" s="34"/>
      <c r="Q108" s="33"/>
      <c r="R108" s="33"/>
      <c r="S108" s="33"/>
    </row>
    <row r="109" spans="1:22" ht="26.25" customHeight="1" x14ac:dyDescent="0.35">
      <c r="A109" s="396" t="s">
        <v>11</v>
      </c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397"/>
      <c r="U109" s="4"/>
      <c r="V109" s="4"/>
    </row>
    <row r="110" spans="1:22" ht="14" x14ac:dyDescent="0.35">
      <c r="A110" s="404" t="s">
        <v>19</v>
      </c>
      <c r="B110" s="404"/>
      <c r="C110" s="404"/>
      <c r="D110" s="404"/>
      <c r="E110" s="404"/>
      <c r="F110" s="404"/>
      <c r="G110" s="405" t="s">
        <v>20</v>
      </c>
      <c r="H110" s="406" t="s">
        <v>25</v>
      </c>
      <c r="I110" s="407" t="s">
        <v>26</v>
      </c>
      <c r="J110" s="408" t="s">
        <v>27</v>
      </c>
      <c r="K110" s="406" t="s">
        <v>31</v>
      </c>
      <c r="L110" s="405" t="s">
        <v>14</v>
      </c>
      <c r="M110" s="409" t="s">
        <v>40</v>
      </c>
      <c r="N110" s="393" t="s">
        <v>164</v>
      </c>
      <c r="O110" s="394"/>
      <c r="P110" s="395"/>
      <c r="Q110" s="393" t="s">
        <v>165</v>
      </c>
      <c r="R110" s="394"/>
      <c r="S110" s="395"/>
      <c r="U110" s="4"/>
      <c r="V110" s="4"/>
    </row>
    <row r="111" spans="1:22" s="15" customFormat="1" ht="23" x14ac:dyDescent="0.35">
      <c r="A111" s="404"/>
      <c r="B111" s="404"/>
      <c r="C111" s="404"/>
      <c r="D111" s="404"/>
      <c r="E111" s="404"/>
      <c r="F111" s="404"/>
      <c r="G111" s="405"/>
      <c r="H111" s="406"/>
      <c r="I111" s="407"/>
      <c r="J111" s="408"/>
      <c r="K111" s="406"/>
      <c r="L111" s="405"/>
      <c r="M111" s="409"/>
      <c r="N111" s="205" t="s">
        <v>166</v>
      </c>
      <c r="O111" s="205" t="s">
        <v>167</v>
      </c>
      <c r="P111" s="205" t="s">
        <v>168</v>
      </c>
      <c r="Q111" s="193" t="s">
        <v>169</v>
      </c>
      <c r="R111" s="193" t="s">
        <v>167</v>
      </c>
      <c r="S111" s="245" t="s">
        <v>168</v>
      </c>
      <c r="U111" s="3"/>
      <c r="V111" s="3"/>
    </row>
    <row r="112" spans="1:22" s="18" customFormat="1" ht="26.25" customHeight="1" x14ac:dyDescent="0.35">
      <c r="A112" s="401"/>
      <c r="B112" s="402"/>
      <c r="C112" s="402"/>
      <c r="D112" s="402"/>
      <c r="E112" s="402"/>
      <c r="F112" s="403"/>
      <c r="G112" s="128" t="s">
        <v>16</v>
      </c>
      <c r="H112" s="123"/>
      <c r="I112" s="125"/>
      <c r="J112" s="69">
        <f>H112+I112</f>
        <v>0</v>
      </c>
      <c r="K112" s="123"/>
      <c r="L112" s="129" t="s">
        <v>12</v>
      </c>
      <c r="M112" s="69"/>
      <c r="N112" s="242"/>
      <c r="O112" s="242"/>
      <c r="P112" s="243"/>
      <c r="Q112" s="242"/>
      <c r="R112" s="242"/>
      <c r="S112" s="243"/>
      <c r="U112" s="15"/>
      <c r="V112" s="15"/>
    </row>
    <row r="113" spans="1:22" s="18" customFormat="1" ht="26.25" customHeight="1" x14ac:dyDescent="0.35">
      <c r="A113" s="401"/>
      <c r="B113" s="402"/>
      <c r="C113" s="402"/>
      <c r="D113" s="402"/>
      <c r="E113" s="402"/>
      <c r="F113" s="403"/>
      <c r="G113" s="128" t="s">
        <v>16</v>
      </c>
      <c r="H113" s="123"/>
      <c r="I113" s="125"/>
      <c r="J113" s="69">
        <f t="shared" ref="J113:J119" si="14">H113+I113</f>
        <v>0</v>
      </c>
      <c r="K113" s="123"/>
      <c r="L113" s="129" t="s">
        <v>12</v>
      </c>
      <c r="M113" s="69"/>
      <c r="N113" s="242"/>
      <c r="O113" s="242"/>
      <c r="P113" s="242"/>
      <c r="Q113" s="242"/>
      <c r="R113" s="242"/>
      <c r="S113" s="243"/>
    </row>
    <row r="114" spans="1:22" s="18" customFormat="1" ht="26.25" customHeight="1" x14ac:dyDescent="0.35">
      <c r="A114" s="401"/>
      <c r="B114" s="402"/>
      <c r="C114" s="402"/>
      <c r="D114" s="402"/>
      <c r="E114" s="402"/>
      <c r="F114" s="403"/>
      <c r="G114" s="128" t="s">
        <v>16</v>
      </c>
      <c r="H114" s="123"/>
      <c r="I114" s="125"/>
      <c r="J114" s="69">
        <f t="shared" si="14"/>
        <v>0</v>
      </c>
      <c r="K114" s="123"/>
      <c r="L114" s="129" t="s">
        <v>12</v>
      </c>
      <c r="M114" s="69"/>
      <c r="N114" s="244"/>
      <c r="O114" s="244"/>
      <c r="P114" s="244"/>
      <c r="Q114" s="242"/>
      <c r="R114" s="242"/>
      <c r="S114" s="243"/>
    </row>
    <row r="115" spans="1:22" s="18" customFormat="1" ht="26.25" customHeight="1" x14ac:dyDescent="0.35">
      <c r="A115" s="401"/>
      <c r="B115" s="402"/>
      <c r="C115" s="402"/>
      <c r="D115" s="402"/>
      <c r="E115" s="402"/>
      <c r="F115" s="403"/>
      <c r="G115" s="128" t="s">
        <v>16</v>
      </c>
      <c r="H115" s="123"/>
      <c r="I115" s="125"/>
      <c r="J115" s="69">
        <f t="shared" si="14"/>
        <v>0</v>
      </c>
      <c r="K115" s="123"/>
      <c r="L115" s="129" t="s">
        <v>12</v>
      </c>
      <c r="M115" s="69"/>
      <c r="N115" s="244"/>
      <c r="O115" s="244"/>
      <c r="P115" s="244"/>
      <c r="Q115" s="242"/>
      <c r="R115" s="242"/>
      <c r="S115" s="243"/>
    </row>
    <row r="116" spans="1:22" s="18" customFormat="1" ht="26.25" customHeight="1" x14ac:dyDescent="0.35">
      <c r="A116" s="401"/>
      <c r="B116" s="402"/>
      <c r="C116" s="402"/>
      <c r="D116" s="402"/>
      <c r="E116" s="402"/>
      <c r="F116" s="403"/>
      <c r="G116" s="128" t="s">
        <v>16</v>
      </c>
      <c r="H116" s="123"/>
      <c r="I116" s="125"/>
      <c r="J116" s="69">
        <f t="shared" si="14"/>
        <v>0</v>
      </c>
      <c r="K116" s="123"/>
      <c r="L116" s="129" t="s">
        <v>12</v>
      </c>
      <c r="M116" s="69"/>
      <c r="N116" s="244"/>
      <c r="O116" s="244"/>
      <c r="P116" s="244"/>
      <c r="Q116" s="242"/>
      <c r="R116" s="242"/>
      <c r="S116" s="243"/>
    </row>
    <row r="117" spans="1:22" s="18" customFormat="1" ht="26.25" customHeight="1" x14ac:dyDescent="0.35">
      <c r="A117" s="401"/>
      <c r="B117" s="402"/>
      <c r="C117" s="402"/>
      <c r="D117" s="402"/>
      <c r="E117" s="402"/>
      <c r="F117" s="403"/>
      <c r="G117" s="128" t="s">
        <v>16</v>
      </c>
      <c r="H117" s="123"/>
      <c r="I117" s="125"/>
      <c r="J117" s="69">
        <f t="shared" si="14"/>
        <v>0</v>
      </c>
      <c r="K117" s="123"/>
      <c r="L117" s="129" t="s">
        <v>12</v>
      </c>
      <c r="M117" s="69"/>
      <c r="N117" s="244"/>
      <c r="O117" s="244"/>
      <c r="P117" s="244"/>
      <c r="Q117" s="242"/>
      <c r="R117" s="242"/>
      <c r="S117" s="243"/>
    </row>
    <row r="118" spans="1:22" s="18" customFormat="1" ht="26.25" customHeight="1" x14ac:dyDescent="0.35">
      <c r="A118" s="401"/>
      <c r="B118" s="402"/>
      <c r="C118" s="402"/>
      <c r="D118" s="402"/>
      <c r="E118" s="402"/>
      <c r="F118" s="403"/>
      <c r="G118" s="128" t="s">
        <v>16</v>
      </c>
      <c r="H118" s="123"/>
      <c r="I118" s="125"/>
      <c r="J118" s="69">
        <f t="shared" si="14"/>
        <v>0</v>
      </c>
      <c r="K118" s="123"/>
      <c r="L118" s="129" t="s">
        <v>12</v>
      </c>
      <c r="M118" s="69"/>
      <c r="N118" s="244"/>
      <c r="O118" s="244"/>
      <c r="P118" s="244"/>
      <c r="Q118" s="242"/>
      <c r="R118" s="242"/>
      <c r="S118" s="243"/>
    </row>
    <row r="119" spans="1:22" s="18" customFormat="1" ht="26.25" customHeight="1" x14ac:dyDescent="0.35">
      <c r="A119" s="401"/>
      <c r="B119" s="402"/>
      <c r="C119" s="402"/>
      <c r="D119" s="402"/>
      <c r="E119" s="402"/>
      <c r="F119" s="403"/>
      <c r="G119" s="128" t="s">
        <v>16</v>
      </c>
      <c r="H119" s="123"/>
      <c r="I119" s="125"/>
      <c r="J119" s="69">
        <f t="shared" si="14"/>
        <v>0</v>
      </c>
      <c r="K119" s="123"/>
      <c r="L119" s="129" t="s">
        <v>12</v>
      </c>
      <c r="M119" s="69"/>
      <c r="N119" s="244"/>
      <c r="O119" s="244"/>
      <c r="P119" s="244"/>
      <c r="Q119" s="242"/>
      <c r="R119" s="242"/>
      <c r="S119" s="243"/>
    </row>
    <row r="120" spans="1:22" s="4" customFormat="1" ht="26.25" customHeight="1" x14ac:dyDescent="0.35">
      <c r="A120" s="398" t="s">
        <v>1</v>
      </c>
      <c r="B120" s="399"/>
      <c r="C120" s="399"/>
      <c r="D120" s="399"/>
      <c r="E120" s="399"/>
      <c r="F120" s="400"/>
      <c r="G120" s="132"/>
      <c r="H120" s="71">
        <f>SUM(H112:H119)</f>
        <v>0</v>
      </c>
      <c r="I120" s="71">
        <f>SUM(I112:I119)</f>
        <v>0</v>
      </c>
      <c r="J120" s="70">
        <f>SUM(J112:J119)</f>
        <v>0</v>
      </c>
      <c r="K120" s="49">
        <f>SUM(K112:K119)</f>
        <v>0</v>
      </c>
      <c r="L120" s="136"/>
      <c r="M120" s="70">
        <f>SUM(M112:M119)</f>
        <v>0</v>
      </c>
      <c r="N120" s="91"/>
      <c r="O120" s="91"/>
      <c r="P120" s="33"/>
      <c r="Q120" s="33"/>
      <c r="R120" s="33"/>
      <c r="U120" s="18"/>
      <c r="V120" s="18"/>
    </row>
    <row r="121" spans="1:22" ht="14" x14ac:dyDescent="0.35">
      <c r="A121" s="19"/>
      <c r="B121" s="19"/>
      <c r="C121" s="19"/>
      <c r="D121" s="19"/>
      <c r="E121" s="19"/>
      <c r="F121" s="19"/>
      <c r="G121" s="30"/>
      <c r="H121" s="22"/>
      <c r="I121" s="20"/>
      <c r="J121" s="20"/>
      <c r="K121" s="13"/>
      <c r="L121" s="5"/>
      <c r="M121" s="26"/>
      <c r="N121" s="63"/>
      <c r="O121" s="92"/>
      <c r="P121" s="92"/>
      <c r="U121" s="4"/>
      <c r="V121" s="4"/>
    </row>
    <row r="122" spans="1:22" s="15" customFormat="1" ht="26.25" customHeight="1" x14ac:dyDescent="0.35">
      <c r="A122" s="396" t="s">
        <v>5</v>
      </c>
      <c r="B122" s="397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7"/>
      <c r="O122" s="397"/>
      <c r="P122" s="397"/>
      <c r="Q122" s="397"/>
      <c r="R122" s="397"/>
      <c r="S122" s="397"/>
      <c r="U122" s="3"/>
      <c r="V122" s="3"/>
    </row>
    <row r="123" spans="1:22" s="15" customFormat="1" ht="14" x14ac:dyDescent="0.35">
      <c r="A123" s="404" t="s">
        <v>19</v>
      </c>
      <c r="B123" s="404"/>
      <c r="C123" s="404"/>
      <c r="D123" s="404"/>
      <c r="E123" s="404"/>
      <c r="F123" s="404"/>
      <c r="G123" s="405" t="s">
        <v>20</v>
      </c>
      <c r="H123" s="406" t="s">
        <v>25</v>
      </c>
      <c r="I123" s="407" t="s">
        <v>26</v>
      </c>
      <c r="J123" s="408" t="s">
        <v>27</v>
      </c>
      <c r="K123" s="406" t="s">
        <v>31</v>
      </c>
      <c r="L123" s="405" t="s">
        <v>14</v>
      </c>
      <c r="M123" s="409" t="s">
        <v>40</v>
      </c>
      <c r="N123" s="393" t="s">
        <v>164</v>
      </c>
      <c r="O123" s="394"/>
      <c r="P123" s="395"/>
      <c r="Q123" s="393" t="s">
        <v>165</v>
      </c>
      <c r="R123" s="394"/>
      <c r="S123" s="395"/>
      <c r="U123" s="3"/>
      <c r="V123" s="3"/>
    </row>
    <row r="124" spans="1:22" s="16" customFormat="1" ht="23" x14ac:dyDescent="0.35">
      <c r="A124" s="404"/>
      <c r="B124" s="404"/>
      <c r="C124" s="404"/>
      <c r="D124" s="404"/>
      <c r="E124" s="404"/>
      <c r="F124" s="404"/>
      <c r="G124" s="405"/>
      <c r="H124" s="406"/>
      <c r="I124" s="407"/>
      <c r="J124" s="408"/>
      <c r="K124" s="406"/>
      <c r="L124" s="405"/>
      <c r="M124" s="409"/>
      <c r="N124" s="205" t="s">
        <v>166</v>
      </c>
      <c r="O124" s="205" t="s">
        <v>167</v>
      </c>
      <c r="P124" s="205" t="s">
        <v>168</v>
      </c>
      <c r="Q124" s="193" t="s">
        <v>169</v>
      </c>
      <c r="R124" s="193" t="s">
        <v>167</v>
      </c>
      <c r="S124" s="245" t="s">
        <v>168</v>
      </c>
      <c r="U124" s="15"/>
      <c r="V124" s="15"/>
    </row>
    <row r="125" spans="1:22" s="16" customFormat="1" ht="26.25" customHeight="1" x14ac:dyDescent="0.35">
      <c r="A125" s="401"/>
      <c r="B125" s="402"/>
      <c r="C125" s="402"/>
      <c r="D125" s="402"/>
      <c r="E125" s="402"/>
      <c r="F125" s="403"/>
      <c r="G125" s="128" t="s">
        <v>16</v>
      </c>
      <c r="H125" s="123"/>
      <c r="I125" s="125"/>
      <c r="J125" s="69">
        <f>H125+I125</f>
        <v>0</v>
      </c>
      <c r="K125" s="123"/>
      <c r="L125" s="129" t="s">
        <v>12</v>
      </c>
      <c r="M125" s="69"/>
      <c r="N125" s="242"/>
      <c r="O125" s="242"/>
      <c r="P125" s="243"/>
      <c r="Q125" s="242"/>
      <c r="R125" s="242"/>
      <c r="S125" s="243"/>
    </row>
    <row r="126" spans="1:22" s="16" customFormat="1" ht="26.25" customHeight="1" x14ac:dyDescent="0.35">
      <c r="A126" s="401"/>
      <c r="B126" s="402"/>
      <c r="C126" s="402"/>
      <c r="D126" s="402"/>
      <c r="E126" s="402"/>
      <c r="F126" s="403"/>
      <c r="G126" s="128" t="s">
        <v>16</v>
      </c>
      <c r="H126" s="123"/>
      <c r="I126" s="125"/>
      <c r="J126" s="69">
        <f t="shared" ref="J126:J129" si="15">H126+I126</f>
        <v>0</v>
      </c>
      <c r="K126" s="123"/>
      <c r="L126" s="129" t="s">
        <v>12</v>
      </c>
      <c r="M126" s="69"/>
      <c r="N126" s="242"/>
      <c r="O126" s="242"/>
      <c r="P126" s="242"/>
      <c r="Q126" s="242"/>
      <c r="R126" s="242"/>
      <c r="S126" s="243"/>
    </row>
    <row r="127" spans="1:22" s="16" customFormat="1" ht="26.25" customHeight="1" x14ac:dyDescent="0.35">
      <c r="A127" s="401"/>
      <c r="B127" s="402"/>
      <c r="C127" s="402"/>
      <c r="D127" s="402"/>
      <c r="E127" s="402"/>
      <c r="F127" s="403"/>
      <c r="G127" s="128" t="s">
        <v>16</v>
      </c>
      <c r="H127" s="123"/>
      <c r="I127" s="125"/>
      <c r="J127" s="69">
        <f t="shared" si="15"/>
        <v>0</v>
      </c>
      <c r="K127" s="123"/>
      <c r="L127" s="129" t="s">
        <v>12</v>
      </c>
      <c r="M127" s="69"/>
      <c r="N127" s="244"/>
      <c r="O127" s="244"/>
      <c r="P127" s="244"/>
      <c r="Q127" s="242"/>
      <c r="R127" s="242"/>
      <c r="S127" s="243"/>
    </row>
    <row r="128" spans="1:22" s="16" customFormat="1" ht="26.25" customHeight="1" x14ac:dyDescent="0.35">
      <c r="A128" s="401"/>
      <c r="B128" s="402"/>
      <c r="C128" s="402"/>
      <c r="D128" s="402"/>
      <c r="E128" s="402"/>
      <c r="F128" s="403"/>
      <c r="G128" s="128" t="s">
        <v>16</v>
      </c>
      <c r="H128" s="123"/>
      <c r="I128" s="125"/>
      <c r="J128" s="69">
        <f t="shared" si="15"/>
        <v>0</v>
      </c>
      <c r="K128" s="123"/>
      <c r="L128" s="129" t="s">
        <v>12</v>
      </c>
      <c r="M128" s="69"/>
      <c r="N128" s="244"/>
      <c r="O128" s="244"/>
      <c r="P128" s="244"/>
      <c r="Q128" s="242"/>
      <c r="R128" s="242"/>
      <c r="S128" s="243"/>
    </row>
    <row r="129" spans="1:22" s="4" customFormat="1" ht="26.25" customHeight="1" x14ac:dyDescent="0.35">
      <c r="A129" s="401"/>
      <c r="B129" s="402"/>
      <c r="C129" s="402"/>
      <c r="D129" s="402"/>
      <c r="E129" s="402"/>
      <c r="F129" s="403"/>
      <c r="G129" s="128" t="s">
        <v>16</v>
      </c>
      <c r="H129" s="123"/>
      <c r="I129" s="125"/>
      <c r="J129" s="69">
        <f t="shared" si="15"/>
        <v>0</v>
      </c>
      <c r="K129" s="123"/>
      <c r="L129" s="129" t="s">
        <v>12</v>
      </c>
      <c r="M129" s="69"/>
      <c r="N129" s="244"/>
      <c r="O129" s="244"/>
      <c r="P129" s="244"/>
      <c r="Q129" s="242"/>
      <c r="R129" s="242"/>
      <c r="S129" s="243"/>
      <c r="U129" s="16"/>
      <c r="V129" s="16"/>
    </row>
    <row r="130" spans="1:22" s="1" customFormat="1" ht="26.25" customHeight="1" x14ac:dyDescent="0.35">
      <c r="A130" s="398" t="s">
        <v>1</v>
      </c>
      <c r="B130" s="399"/>
      <c r="C130" s="399"/>
      <c r="D130" s="399"/>
      <c r="E130" s="399"/>
      <c r="F130" s="400"/>
      <c r="G130" s="132"/>
      <c r="H130" s="71">
        <f t="shared" ref="H130:J130" si="16">SUM(H125:H129)</f>
        <v>0</v>
      </c>
      <c r="I130" s="71">
        <f t="shared" si="16"/>
        <v>0</v>
      </c>
      <c r="J130" s="70">
        <f t="shared" si="16"/>
        <v>0</v>
      </c>
      <c r="K130" s="71">
        <f>SUM(K125:K129)</f>
        <v>0</v>
      </c>
      <c r="L130" s="137"/>
      <c r="M130" s="70">
        <f>SUM(M125:M129)</f>
        <v>0</v>
      </c>
      <c r="N130" s="91"/>
      <c r="O130" s="91"/>
      <c r="P130" s="34"/>
      <c r="Q130" s="34"/>
      <c r="R130" s="34"/>
      <c r="U130" s="4"/>
      <c r="V130" s="4"/>
    </row>
    <row r="131" spans="1:22" ht="14" x14ac:dyDescent="0.35">
      <c r="A131" s="24"/>
      <c r="B131" s="24"/>
      <c r="C131" s="24"/>
      <c r="D131" s="24"/>
      <c r="E131" s="24"/>
      <c r="F131" s="24"/>
      <c r="G131" s="24"/>
      <c r="H131" s="24"/>
      <c r="I131" s="25"/>
      <c r="J131" s="25"/>
      <c r="K131" s="12"/>
      <c r="L131" s="5"/>
      <c r="M131" s="1"/>
      <c r="N131" s="62"/>
      <c r="O131" s="34"/>
      <c r="P131" s="34"/>
      <c r="U131" s="1"/>
      <c r="V131" s="1"/>
    </row>
    <row r="132" spans="1:22" s="15" customFormat="1" ht="26.25" customHeight="1" x14ac:dyDescent="0.35">
      <c r="A132" s="396" t="s">
        <v>34</v>
      </c>
      <c r="B132" s="397"/>
      <c r="C132" s="397"/>
      <c r="D132" s="397"/>
      <c r="E132" s="397"/>
      <c r="F132" s="397"/>
      <c r="G132" s="397"/>
      <c r="H132" s="397"/>
      <c r="I132" s="397"/>
      <c r="J132" s="397"/>
      <c r="K132" s="397"/>
      <c r="L132" s="397"/>
      <c r="M132" s="397"/>
      <c r="N132" s="397"/>
      <c r="O132" s="397"/>
      <c r="P132" s="397"/>
      <c r="Q132" s="397"/>
      <c r="R132" s="397"/>
      <c r="S132" s="397"/>
      <c r="U132" s="3"/>
      <c r="V132" s="3"/>
    </row>
    <row r="133" spans="1:22" s="15" customFormat="1" ht="14" x14ac:dyDescent="0.35">
      <c r="A133" s="404" t="s">
        <v>19</v>
      </c>
      <c r="B133" s="404"/>
      <c r="C133" s="404"/>
      <c r="D133" s="404"/>
      <c r="E133" s="404"/>
      <c r="F133" s="404"/>
      <c r="G133" s="405" t="s">
        <v>20</v>
      </c>
      <c r="H133" s="406" t="s">
        <v>25</v>
      </c>
      <c r="I133" s="407" t="s">
        <v>26</v>
      </c>
      <c r="J133" s="408" t="s">
        <v>27</v>
      </c>
      <c r="K133" s="406" t="s">
        <v>31</v>
      </c>
      <c r="L133" s="405" t="s">
        <v>14</v>
      </c>
      <c r="M133" s="409" t="s">
        <v>40</v>
      </c>
      <c r="N133" s="393" t="s">
        <v>164</v>
      </c>
      <c r="O133" s="394"/>
      <c r="P133" s="395"/>
      <c r="Q133" s="393" t="s">
        <v>165</v>
      </c>
      <c r="R133" s="394"/>
      <c r="S133" s="395"/>
      <c r="U133" s="3"/>
      <c r="V133" s="3"/>
    </row>
    <row r="134" spans="1:22" s="16" customFormat="1" ht="23" x14ac:dyDescent="0.35">
      <c r="A134" s="404"/>
      <c r="B134" s="404"/>
      <c r="C134" s="404"/>
      <c r="D134" s="404"/>
      <c r="E134" s="404"/>
      <c r="F134" s="404"/>
      <c r="G134" s="405"/>
      <c r="H134" s="406"/>
      <c r="I134" s="407"/>
      <c r="J134" s="408"/>
      <c r="K134" s="406"/>
      <c r="L134" s="405"/>
      <c r="M134" s="409"/>
      <c r="N134" s="205" t="s">
        <v>166</v>
      </c>
      <c r="O134" s="205" t="s">
        <v>167</v>
      </c>
      <c r="P134" s="205" t="s">
        <v>168</v>
      </c>
      <c r="Q134" s="193" t="s">
        <v>169</v>
      </c>
      <c r="R134" s="193" t="s">
        <v>167</v>
      </c>
      <c r="S134" s="245" t="s">
        <v>168</v>
      </c>
      <c r="U134" s="15"/>
      <c r="V134" s="15"/>
    </row>
    <row r="135" spans="1:22" s="16" customFormat="1" ht="26.25" customHeight="1" x14ac:dyDescent="0.35">
      <c r="A135" s="401"/>
      <c r="B135" s="402"/>
      <c r="C135" s="402"/>
      <c r="D135" s="402"/>
      <c r="E135" s="402"/>
      <c r="F135" s="403"/>
      <c r="G135" s="128" t="s">
        <v>16</v>
      </c>
      <c r="H135" s="125"/>
      <c r="I135" s="125"/>
      <c r="J135" s="69">
        <f>H135+I135</f>
        <v>0</v>
      </c>
      <c r="K135" s="125"/>
      <c r="L135" s="129" t="s">
        <v>12</v>
      </c>
      <c r="M135" s="69"/>
      <c r="N135" s="242"/>
      <c r="O135" s="242"/>
      <c r="P135" s="243"/>
      <c r="Q135" s="242"/>
      <c r="R135" s="242"/>
      <c r="S135" s="243"/>
    </row>
    <row r="136" spans="1:22" s="16" customFormat="1" ht="26.25" customHeight="1" x14ac:dyDescent="0.35">
      <c r="A136" s="401"/>
      <c r="B136" s="402"/>
      <c r="C136" s="402"/>
      <c r="D136" s="402"/>
      <c r="E136" s="402"/>
      <c r="F136" s="403"/>
      <c r="G136" s="128" t="s">
        <v>16</v>
      </c>
      <c r="H136" s="125"/>
      <c r="I136" s="125"/>
      <c r="J136" s="69">
        <f t="shared" ref="J136:J139" si="17">H136+I136</f>
        <v>0</v>
      </c>
      <c r="K136" s="125"/>
      <c r="L136" s="129" t="s">
        <v>12</v>
      </c>
      <c r="M136" s="69"/>
      <c r="N136" s="242"/>
      <c r="O136" s="242"/>
      <c r="P136" s="242"/>
      <c r="Q136" s="242"/>
      <c r="R136" s="242"/>
      <c r="S136" s="243"/>
    </row>
    <row r="137" spans="1:22" s="16" customFormat="1" ht="26.25" customHeight="1" x14ac:dyDescent="0.35">
      <c r="A137" s="401"/>
      <c r="B137" s="402"/>
      <c r="C137" s="402"/>
      <c r="D137" s="402"/>
      <c r="E137" s="402"/>
      <c r="F137" s="403"/>
      <c r="G137" s="128" t="s">
        <v>16</v>
      </c>
      <c r="H137" s="125"/>
      <c r="I137" s="125"/>
      <c r="J137" s="69">
        <f t="shared" si="17"/>
        <v>0</v>
      </c>
      <c r="K137" s="125"/>
      <c r="L137" s="129" t="s">
        <v>12</v>
      </c>
      <c r="M137" s="69"/>
      <c r="N137" s="244"/>
      <c r="O137" s="244"/>
      <c r="P137" s="244"/>
      <c r="Q137" s="242"/>
      <c r="R137" s="242"/>
      <c r="S137" s="243"/>
    </row>
    <row r="138" spans="1:22" s="16" customFormat="1" ht="26.25" customHeight="1" x14ac:dyDescent="0.35">
      <c r="A138" s="401"/>
      <c r="B138" s="402"/>
      <c r="C138" s="402"/>
      <c r="D138" s="402"/>
      <c r="E138" s="402"/>
      <c r="F138" s="403"/>
      <c r="G138" s="128" t="s">
        <v>16</v>
      </c>
      <c r="H138" s="125"/>
      <c r="I138" s="125"/>
      <c r="J138" s="69">
        <f t="shared" si="17"/>
        <v>0</v>
      </c>
      <c r="K138" s="125"/>
      <c r="L138" s="129" t="s">
        <v>12</v>
      </c>
      <c r="M138" s="69"/>
      <c r="N138" s="244"/>
      <c r="O138" s="244"/>
      <c r="P138" s="244"/>
      <c r="Q138" s="242"/>
      <c r="R138" s="242"/>
      <c r="S138" s="243"/>
    </row>
    <row r="139" spans="1:22" s="4" customFormat="1" ht="26.25" customHeight="1" x14ac:dyDescent="0.35">
      <c r="A139" s="401"/>
      <c r="B139" s="402"/>
      <c r="C139" s="402"/>
      <c r="D139" s="402"/>
      <c r="E139" s="402"/>
      <c r="F139" s="403"/>
      <c r="G139" s="128" t="s">
        <v>16</v>
      </c>
      <c r="H139" s="125"/>
      <c r="I139" s="125"/>
      <c r="J139" s="69">
        <f t="shared" si="17"/>
        <v>0</v>
      </c>
      <c r="K139" s="125"/>
      <c r="L139" s="129" t="s">
        <v>12</v>
      </c>
      <c r="M139" s="69"/>
      <c r="N139" s="244"/>
      <c r="O139" s="244"/>
      <c r="P139" s="244"/>
      <c r="Q139" s="242"/>
      <c r="R139" s="242"/>
      <c r="S139" s="243"/>
      <c r="U139" s="16"/>
      <c r="V139" s="16"/>
    </row>
    <row r="140" spans="1:22" s="4" customFormat="1" ht="24.75" customHeight="1" x14ac:dyDescent="0.35">
      <c r="A140" s="430" t="s">
        <v>1</v>
      </c>
      <c r="B140" s="431"/>
      <c r="C140" s="431"/>
      <c r="D140" s="431"/>
      <c r="E140" s="431"/>
      <c r="F140" s="432"/>
      <c r="G140" s="132"/>
      <c r="H140" s="70">
        <f>SUM(H135:H139)</f>
        <v>0</v>
      </c>
      <c r="I140" s="70">
        <f>SUM(I135:I139)</f>
        <v>0</v>
      </c>
      <c r="J140" s="70">
        <f>SUM(J135:J139)</f>
        <v>0</v>
      </c>
      <c r="K140" s="39">
        <f>SUM(K135:K139)</f>
        <v>0</v>
      </c>
      <c r="L140" s="94"/>
      <c r="M140" s="70">
        <f>SUM(M135:M139)</f>
        <v>0</v>
      </c>
      <c r="N140" s="244"/>
      <c r="O140" s="244"/>
      <c r="P140" s="244"/>
      <c r="Q140" s="242"/>
      <c r="R140" s="242"/>
      <c r="S140" s="243"/>
    </row>
    <row r="141" spans="1:22" s="4" customFormat="1" ht="24.75" customHeight="1" x14ac:dyDescent="0.35">
      <c r="B141" s="57"/>
      <c r="C141" s="57"/>
      <c r="D141" s="57"/>
      <c r="E141" s="419" t="s">
        <v>118</v>
      </c>
      <c r="F141" s="420"/>
      <c r="G141" s="421"/>
      <c r="H141" s="152">
        <f>H52+H68+H81+H94+H107+H120+H130+H140</f>
        <v>0</v>
      </c>
      <c r="I141" s="152">
        <f t="shared" ref="I141:K141" si="18">I52+I68+I81+I94+I107+I120+I130+I140</f>
        <v>0</v>
      </c>
      <c r="J141" s="152">
        <f t="shared" si="18"/>
        <v>0</v>
      </c>
      <c r="K141" s="152">
        <f t="shared" si="18"/>
        <v>0</v>
      </c>
      <c r="L141" s="94"/>
      <c r="M141" s="152">
        <f>M52+M68+M81+M94+M107+M120+M130+M140</f>
        <v>0</v>
      </c>
      <c r="N141" s="91"/>
      <c r="O141" s="91"/>
      <c r="P141" s="33"/>
      <c r="Q141" s="40"/>
      <c r="R141" s="33"/>
    </row>
    <row r="142" spans="1:22" s="1" customFormat="1" ht="26.25" customHeight="1" x14ac:dyDescent="0.35">
      <c r="A142" s="4"/>
      <c r="B142" s="4"/>
      <c r="C142" s="4"/>
      <c r="D142" s="4"/>
      <c r="E142" s="422" t="s">
        <v>71</v>
      </c>
      <c r="F142" s="423"/>
      <c r="G142" s="424"/>
      <c r="H142" s="96">
        <f>(H52+H68)*0.15</f>
        <v>0</v>
      </c>
      <c r="I142" s="96">
        <f>(I52+I68)*0.15</f>
        <v>0</v>
      </c>
      <c r="J142" s="96">
        <f>(J52+J68)*0.15</f>
        <v>0</v>
      </c>
      <c r="K142" s="96">
        <f>(K52+K68)*0.15</f>
        <v>0</v>
      </c>
      <c r="L142" s="94"/>
      <c r="M142" s="96">
        <f>(M52+M68)*0.15</f>
        <v>0</v>
      </c>
      <c r="N142" s="89"/>
      <c r="O142" s="89"/>
      <c r="P142" s="34"/>
      <c r="Q142" s="34"/>
      <c r="R142" s="34"/>
      <c r="U142" s="4"/>
      <c r="V142" s="4"/>
    </row>
    <row r="143" spans="1:22" s="1" customFormat="1" ht="26.25" customHeight="1" x14ac:dyDescent="0.35">
      <c r="A143" s="57"/>
      <c r="B143" s="57"/>
      <c r="C143" s="57"/>
      <c r="D143" s="57"/>
      <c r="E143" s="422" t="s">
        <v>155</v>
      </c>
      <c r="F143" s="423"/>
      <c r="G143" s="424"/>
      <c r="H143" s="96">
        <f>H52+H68+H81+H94+H107+H120+H130+H140+H142</f>
        <v>0</v>
      </c>
      <c r="I143" s="96">
        <f>I52+I68+I81+I94+I107+I120+I130+I140+I142</f>
        <v>0</v>
      </c>
      <c r="J143" s="96">
        <f>J52+J68+J81+J94+J107+J120+J130+J140+J142</f>
        <v>0</v>
      </c>
      <c r="K143" s="96">
        <f>K52+K68+K81+K94+K107+K120+K130+K140+K142</f>
        <v>0</v>
      </c>
      <c r="L143" s="94"/>
      <c r="M143" s="96">
        <f>M52+M68+M81+M94+M107+M120+M130+M140+M142</f>
        <v>0</v>
      </c>
      <c r="N143" s="90"/>
      <c r="O143" s="90"/>
      <c r="P143" s="34"/>
      <c r="Q143" s="34"/>
      <c r="R143" s="34"/>
    </row>
    <row r="144" spans="1:22" s="1" customFormat="1" ht="26.25" customHeight="1" x14ac:dyDescent="0.35">
      <c r="A144" s="57"/>
      <c r="B144" s="57"/>
      <c r="C144" s="57"/>
      <c r="D144" s="57"/>
      <c r="E144" s="122"/>
      <c r="F144" s="122"/>
      <c r="G144" s="122"/>
      <c r="H144" s="158"/>
      <c r="I144" s="158"/>
      <c r="J144" s="158"/>
      <c r="K144" s="158"/>
      <c r="L144" s="159"/>
      <c r="M144" s="156"/>
      <c r="N144" s="158"/>
      <c r="O144" s="90"/>
      <c r="P144" s="90"/>
      <c r="Q144" s="34"/>
      <c r="R144" s="34"/>
      <c r="S144" s="34"/>
    </row>
    <row r="145" spans="1:22" s="1" customFormat="1" ht="15" customHeight="1" x14ac:dyDescent="0.35">
      <c r="A145" s="425"/>
      <c r="B145" s="425"/>
      <c r="C145" s="425"/>
      <c r="D145" s="425"/>
      <c r="E145" s="425"/>
      <c r="F145" s="425"/>
      <c r="G145" s="425"/>
      <c r="H145" s="425"/>
      <c r="I145" s="425"/>
      <c r="J145" s="425"/>
      <c r="K145" s="425"/>
      <c r="L145" s="425"/>
      <c r="M145" s="425"/>
      <c r="N145" s="425"/>
      <c r="O145" s="425"/>
      <c r="P145" s="141"/>
      <c r="Q145" s="34"/>
      <c r="R145" s="34"/>
      <c r="S145" s="34"/>
    </row>
    <row r="146" spans="1:22" s="1" customFormat="1" ht="26.25" customHeight="1" x14ac:dyDescent="0.35">
      <c r="A146" s="157" t="s">
        <v>119</v>
      </c>
      <c r="B146" s="2"/>
      <c r="C146" s="2"/>
      <c r="D146" s="2"/>
      <c r="E146" s="2"/>
      <c r="F146" s="2"/>
      <c r="G146" s="2"/>
      <c r="H146" s="2"/>
      <c r="I146" s="25"/>
      <c r="J146" s="25"/>
      <c r="K146" s="27"/>
      <c r="L146" s="2"/>
      <c r="M146" s="5"/>
      <c r="Q146" s="34"/>
      <c r="R146" s="34"/>
      <c r="S146" s="34"/>
    </row>
    <row r="147" spans="1:22" s="1" customFormat="1" ht="26.25" customHeight="1" x14ac:dyDescent="0.35">
      <c r="A147" s="426" t="s">
        <v>0</v>
      </c>
      <c r="B147" s="427" t="s">
        <v>43</v>
      </c>
      <c r="C147" s="428"/>
      <c r="D147" s="428"/>
      <c r="E147" s="428"/>
      <c r="F147" s="428"/>
      <c r="G147" s="428"/>
      <c r="H147" s="428"/>
      <c r="I147" s="428"/>
      <c r="J147" s="428"/>
      <c r="K147" s="428"/>
      <c r="L147" s="428"/>
      <c r="M147" s="428"/>
      <c r="N147" s="429"/>
      <c r="Q147" s="34"/>
      <c r="R147" s="34"/>
      <c r="S147" s="34"/>
    </row>
    <row r="148" spans="1:22" s="1" customFormat="1" ht="26.25" customHeight="1" x14ac:dyDescent="0.35">
      <c r="A148" s="426"/>
      <c r="B148" s="103" t="str">
        <f>$X$7</f>
        <v>sportello 1</v>
      </c>
      <c r="C148" s="103" t="str">
        <f>$X$8</f>
        <v>sportello 1</v>
      </c>
      <c r="D148" s="103" t="str">
        <f>$X$9</f>
        <v>sportello 2</v>
      </c>
      <c r="E148" s="103" t="str">
        <f>$X$10</f>
        <v>sportello 2</v>
      </c>
      <c r="F148" s="103" t="str">
        <f>$X$11</f>
        <v>sportello 3</v>
      </c>
      <c r="G148" s="103" t="str">
        <f>$X$12</f>
        <v>sportello 3</v>
      </c>
      <c r="H148" s="103" t="str">
        <f>$X$13</f>
        <v>sportello 4</v>
      </c>
      <c r="I148" s="103" t="str">
        <f>$X$14</f>
        <v>sportello 4</v>
      </c>
      <c r="J148" s="103" t="str">
        <f>$X$15</f>
        <v>sportello 5</v>
      </c>
      <c r="K148" s="103" t="str">
        <f>$X$16</f>
        <v>sportello 5</v>
      </c>
      <c r="L148" s="103" t="str">
        <f>$X$17</f>
        <v>sportello 6</v>
      </c>
      <c r="M148" s="103" t="str">
        <f>$X$18</f>
        <v>sportello 6</v>
      </c>
      <c r="N148" s="426" t="s">
        <v>1</v>
      </c>
      <c r="Q148" s="34"/>
      <c r="R148" s="34"/>
      <c r="S148" s="34"/>
    </row>
    <row r="149" spans="1:22" s="28" customFormat="1" ht="26.25" customHeight="1" x14ac:dyDescent="0.35">
      <c r="A149" s="426"/>
      <c r="B149" s="104" t="str">
        <f>$Y$7</f>
        <v>FA 2.a</v>
      </c>
      <c r="C149" s="104" t="str">
        <f>$Y$8</f>
        <v>FA 3.a</v>
      </c>
      <c r="D149" s="104" t="str">
        <f>$Y$9</f>
        <v>FA 2.a</v>
      </c>
      <c r="E149" s="104" t="str">
        <f>$Y$10</f>
        <v>FA 3.a</v>
      </c>
      <c r="F149" s="104" t="str">
        <f>$Y$11</f>
        <v>FA 2.a</v>
      </c>
      <c r="G149" s="104" t="str">
        <f>$Y$12</f>
        <v>FA 3.a</v>
      </c>
      <c r="H149" s="104" t="str">
        <f>$Y$13</f>
        <v>FA 2.a</v>
      </c>
      <c r="I149" s="104" t="str">
        <f>$Y$14</f>
        <v>FA 3.a</v>
      </c>
      <c r="J149" s="104" t="str">
        <f>$Y$15</f>
        <v>FA 2.a</v>
      </c>
      <c r="K149" s="104" t="str">
        <f>$Y$16</f>
        <v>FA 3.a</v>
      </c>
      <c r="L149" s="104" t="str">
        <f>$Y$17</f>
        <v>FA 2.a</v>
      </c>
      <c r="M149" s="104" t="str">
        <f>$Y$18</f>
        <v>FA 3.a</v>
      </c>
      <c r="N149" s="426"/>
      <c r="O149" s="1"/>
      <c r="P149" s="1"/>
      <c r="Q149" s="37"/>
      <c r="R149" s="37"/>
      <c r="S149" s="37"/>
      <c r="U149" s="1"/>
      <c r="V149" s="1"/>
    </row>
    <row r="150" spans="1:22" s="1" customFormat="1" ht="26.25" customHeight="1" x14ac:dyDescent="0.35">
      <c r="A150" s="106" t="s">
        <v>23</v>
      </c>
      <c r="B150" s="52">
        <f>SUMIFS($M$31:$M$51,$G$31:$G$51, $B$5,$L$31:$L$51, $B$6)</f>
        <v>0</v>
      </c>
      <c r="C150" s="52">
        <f>SUMIFS($M$31:$M$51,$G$31:$G$51, $C$5,$L$31:$L$51,$C$6)</f>
        <v>0</v>
      </c>
      <c r="D150" s="52">
        <f>SUMIFS($M$31:$M$51,$G$31:$G$51, $D$5,$L$31:$L$51, $D$6)</f>
        <v>0</v>
      </c>
      <c r="E150" s="52">
        <f>SUMIFS($M$31:$M$51,$G$31:$G$51, $E$5,$L$31:$L$51, $E$6)</f>
        <v>0</v>
      </c>
      <c r="F150" s="52">
        <f>SUMIFS($M$31:$M$51,$G$31:$G$51,$F$5,$L$31:$L$51, $F$6)</f>
        <v>0</v>
      </c>
      <c r="G150" s="52">
        <f>SUMIFS($M$31:$M$51,$G$31:$G$51,$G$5,$L$31:$L$51, $G$6)</f>
        <v>0</v>
      </c>
      <c r="H150" s="52">
        <f>SUMIFS($M$31:$M$51,$G$31:$G$51,$H$5,$L$31:$L$51, $H$6)</f>
        <v>0</v>
      </c>
      <c r="I150" s="52">
        <f>SUMIFS($M$31:$M$51,$G$31:$G$51,$I$5,$L$31:$L$51, $I$6)</f>
        <v>0</v>
      </c>
      <c r="J150" s="52">
        <f>SUMIFS($M$31:$M$51,$G$31:$G$51,$J$5,$L$31:$L$51, $J$6)</f>
        <v>0</v>
      </c>
      <c r="K150" s="52">
        <f>SUMIFS($M$31:$M$51,$G$31:$G$51,$K$5,$L$31:$L$51, $K$6)</f>
        <v>0</v>
      </c>
      <c r="L150" s="52">
        <f>SUMIFS($M$31:$M$51,$G$31:$G$51,$L$5,$L$31:$L$51, $L$6)</f>
        <v>0</v>
      </c>
      <c r="M150" s="52">
        <f>SUMIFS($M$31:$M$51,$G$31:$G$51,$M$5,$L$31:$L$51, $M$6)</f>
        <v>0</v>
      </c>
      <c r="N150" s="52">
        <f>SUM(B150:M150)</f>
        <v>0</v>
      </c>
      <c r="O150" s="28"/>
      <c r="P150" s="28"/>
      <c r="Q150" s="34"/>
      <c r="R150" s="34"/>
      <c r="S150" s="34"/>
      <c r="U150" s="28"/>
      <c r="V150" s="28"/>
    </row>
    <row r="151" spans="1:22" s="1" customFormat="1" ht="26.25" customHeight="1" x14ac:dyDescent="0.35">
      <c r="A151" s="106" t="s">
        <v>28</v>
      </c>
      <c r="B151" s="52">
        <f>SUMIFS($M$57:$M$67,$G$57:$G$67, $B$5,$L$57:$L$67, $B$6)</f>
        <v>0</v>
      </c>
      <c r="C151" s="52">
        <f>SUMIFS($M$57:$M$67,$G$57:$G$67, $C$5,$L$57:$L$67, $C$6)</f>
        <v>0</v>
      </c>
      <c r="D151" s="52">
        <f>SUMIFS($M$57:$M$67,$G$57:$G$67, $D$5,$L$57:$L$67, $D$6)</f>
        <v>0</v>
      </c>
      <c r="E151" s="52">
        <f>SUMIFS($M$57:$M$67,$G$57:$G$67, $E$5,$L$57:$L$67, $E$6)</f>
        <v>0</v>
      </c>
      <c r="F151" s="52">
        <f>SUMIFS($M$57:$M$67,$G$57:$G$67,$F$5,$L$57:$L$67, $F$6)</f>
        <v>0</v>
      </c>
      <c r="G151" s="52">
        <f>SUMIFS($M$57:$M$67,$G$57:$G$67,$G$5,$L$57:$L$67, $G$6)</f>
        <v>0</v>
      </c>
      <c r="H151" s="52">
        <f>SUMIFS($M$57:$M$67,$G$57:$G$67,$H$5,$L$57:$L$67, $H$6)</f>
        <v>0</v>
      </c>
      <c r="I151" s="52">
        <f>SUMIFS($M$57:$M$67,$G$57:$G$67,$I$5,$L$57:$L$67, $I$6)</f>
        <v>0</v>
      </c>
      <c r="J151" s="52">
        <f>SUMIFS($M$57:$M$67,$G$57:$G$67,$J$5,$L$57:$L$67, $J$6)</f>
        <v>0</v>
      </c>
      <c r="K151" s="52">
        <f>SUMIFS($M$57:$M$67,$G$57:$G$67,$K$5,$L$57:$L$67, $K$6)</f>
        <v>0</v>
      </c>
      <c r="L151" s="52">
        <f>SUMIFS($M$57:$M$67,$G$57:$G$67,$L$5,$L$57:$L$67, $L$6)</f>
        <v>0</v>
      </c>
      <c r="M151" s="52">
        <f>SUMIFS($M$57:$M$67,$G$57:$G$67,$M$5,$L$57:$L$67, $M$6)</f>
        <v>0</v>
      </c>
      <c r="N151" s="52">
        <f>SUM(B151:M151)</f>
        <v>0</v>
      </c>
      <c r="O151" s="28"/>
      <c r="P151" s="28"/>
      <c r="Q151" s="34"/>
      <c r="R151" s="34"/>
      <c r="S151" s="34"/>
    </row>
    <row r="152" spans="1:22" s="1" customFormat="1" ht="26.25" customHeight="1" x14ac:dyDescent="0.35">
      <c r="A152" s="107" t="s">
        <v>33</v>
      </c>
      <c r="B152" s="108">
        <f>SUM(B150:B151)</f>
        <v>0</v>
      </c>
      <c r="C152" s="108">
        <f t="shared" ref="C152:M152" si="19">SUM(C150:C151)</f>
        <v>0</v>
      </c>
      <c r="D152" s="108">
        <f t="shared" si="19"/>
        <v>0</v>
      </c>
      <c r="E152" s="108">
        <f t="shared" si="19"/>
        <v>0</v>
      </c>
      <c r="F152" s="108">
        <f t="shared" si="19"/>
        <v>0</v>
      </c>
      <c r="G152" s="108">
        <f t="shared" si="19"/>
        <v>0</v>
      </c>
      <c r="H152" s="108">
        <f t="shared" si="19"/>
        <v>0</v>
      </c>
      <c r="I152" s="108">
        <f t="shared" si="19"/>
        <v>0</v>
      </c>
      <c r="J152" s="108">
        <f t="shared" si="19"/>
        <v>0</v>
      </c>
      <c r="K152" s="108">
        <f t="shared" si="19"/>
        <v>0</v>
      </c>
      <c r="L152" s="108">
        <f t="shared" si="19"/>
        <v>0</v>
      </c>
      <c r="M152" s="108">
        <f t="shared" si="19"/>
        <v>0</v>
      </c>
      <c r="N152" s="108">
        <f>SUM(N150:N151)</f>
        <v>0</v>
      </c>
      <c r="O152" s="28"/>
      <c r="P152" s="28"/>
      <c r="Q152" s="34"/>
      <c r="R152" s="34"/>
      <c r="S152" s="34"/>
    </row>
    <row r="153" spans="1:22" s="1" customFormat="1" ht="26.25" customHeight="1" x14ac:dyDescent="0.35">
      <c r="A153" s="106" t="s">
        <v>7</v>
      </c>
      <c r="B153" s="52">
        <f>SUMIFS($M$73:$M$80,$G$73:$G$80, $B$5,$L$73:$L$80, $B$6)</f>
        <v>0</v>
      </c>
      <c r="C153" s="52">
        <f>SUMIFS($M$73:$M$80,$G$73:$G$80, $C$5,$L$73:$L$80, $C$6)</f>
        <v>0</v>
      </c>
      <c r="D153" s="52">
        <f>SUMIFS($M$73:$M$80,$G$73:$G$80, $D$5,$L$73:$L$80, $D$6)</f>
        <v>0</v>
      </c>
      <c r="E153" s="52">
        <f>SUMIFS($M$73:$M$80,$G$73:$G$80, $E$5,$L$73:$L$80, $E$6)</f>
        <v>0</v>
      </c>
      <c r="F153" s="52">
        <f>SUMIFS($M$73:$M$80,$G$73:$G$80,$F$5,$L$73:$L$80, $F$6)</f>
        <v>0</v>
      </c>
      <c r="G153" s="52">
        <f>SUMIFS($M$73:$M$80,$G$73:$G$80,$G$5,$L$73:$L$80, $G$6)</f>
        <v>0</v>
      </c>
      <c r="H153" s="52">
        <f>SUMIFS($M$73:$M$80,$G$73:$G$80,$H$5,$L$73:$L$80, $H$6)</f>
        <v>0</v>
      </c>
      <c r="I153" s="52">
        <f>SUMIFS($M$73:$M$80,$G$73:$G$80,$I$5,$L$73:$L$80, $I$6)</f>
        <v>0</v>
      </c>
      <c r="J153" s="52">
        <f>SUMIFS($M$73:$M$80,$G$73:$G$80,$J$5,$L$73:$L$80, $J$6)</f>
        <v>0</v>
      </c>
      <c r="K153" s="52">
        <f>SUMIFS($M$73:$M$80,$G$73:$G$80,$K$5,$L$73:$L$80, $K$6)</f>
        <v>0</v>
      </c>
      <c r="L153" s="52">
        <f>SUMIFS($M$73:$M$80,$G$73:$G$80,$L$5,$L$73:$L$80, $L$6)</f>
        <v>0</v>
      </c>
      <c r="M153" s="52">
        <f>SUMIFS($M$73:$M$80,$G$73:$G$80,$M$5,$L$73:$L$80, $M$6)</f>
        <v>0</v>
      </c>
      <c r="N153" s="52">
        <f t="shared" ref="N153:N158" si="20">SUM(B153:M153)</f>
        <v>0</v>
      </c>
      <c r="O153" s="28"/>
      <c r="P153" s="28"/>
      <c r="Q153" s="34"/>
      <c r="R153" s="34"/>
      <c r="S153" s="34"/>
    </row>
    <row r="154" spans="1:22" s="1" customFormat="1" ht="26.25" customHeight="1" x14ac:dyDescent="0.35">
      <c r="A154" s="106" t="s">
        <v>4</v>
      </c>
      <c r="B154" s="52">
        <f>SUMIFS($M$86:$M$93,$G$86:$G$93, $B$5,$L$86:$L$93, $B$6)</f>
        <v>0</v>
      </c>
      <c r="C154" s="52">
        <f>SUMIFS($M$86:$M$93,$G$86:$G$93, $C$5,$L$86:$L$93, $C$6)</f>
        <v>0</v>
      </c>
      <c r="D154" s="52">
        <f>SUMIFS($M$86:$M$93,$G$86:$G$93, $D$5,$L$86:$L$93, $D$6)</f>
        <v>0</v>
      </c>
      <c r="E154" s="52">
        <f>SUMIFS($M$86:$M$93,$G$86:$G$93, $E$5,$L$86:$L$93, $E$6)</f>
        <v>0</v>
      </c>
      <c r="F154" s="52">
        <f>SUMIFS($M$86:$M$93,$G$86:$G$93,$F$5,$L$86:$L$93, $F$6)</f>
        <v>0</v>
      </c>
      <c r="G154" s="52">
        <f>SUMIFS($M$86:$M$93,$G$86:$G$93,$G$5,$L$86:$L$93, $G$6)</f>
        <v>0</v>
      </c>
      <c r="H154" s="52">
        <f>SUMIFS($M$86:$M$93,$G$86:$G$93,$H$5,$L$86:$L$93, $H$6)</f>
        <v>0</v>
      </c>
      <c r="I154" s="52">
        <f>SUMIFS($M$86:$M$93,$G$86:$G$93,$I$5,$L$86:$L$93, $I$6)</f>
        <v>0</v>
      </c>
      <c r="J154" s="52">
        <f>SUMIFS($M$86:$M$93,$G$86:$G$93,$J$5,$L$86:$L$93, $J$6)</f>
        <v>0</v>
      </c>
      <c r="K154" s="52">
        <f>SUMIFS($M$86:$M$93,$G$86:$G$93,$K$5,$L$86:$L$93, $K$6)</f>
        <v>0</v>
      </c>
      <c r="L154" s="52">
        <f>SUMIFS($M$86:$M$93,$G$86:$G$93,$L$5,$L$86:$L$93, $L$6)</f>
        <v>0</v>
      </c>
      <c r="M154" s="52">
        <f>SUMIFS($M$86:$M$93,$G$86:$G$93,$M$5,$L$86:$L$93, $M$6)</f>
        <v>0</v>
      </c>
      <c r="N154" s="52">
        <f t="shared" si="20"/>
        <v>0</v>
      </c>
      <c r="O154" s="28"/>
      <c r="P154" s="28"/>
      <c r="Q154" s="34"/>
      <c r="R154" s="34"/>
      <c r="S154" s="34"/>
    </row>
    <row r="155" spans="1:22" s="1" customFormat="1" ht="26.25" customHeight="1" x14ac:dyDescent="0.35">
      <c r="A155" s="106" t="s">
        <v>35</v>
      </c>
      <c r="B155" s="52">
        <f>SUMIFS($M$98:$M$106,$G$98:$G$106, $B$5,$L$98:$L$106, $B$6)</f>
        <v>0</v>
      </c>
      <c r="C155" s="52">
        <f>SUMIFS($M$98:$M$106,$G$98:$G$106, $C$5,$L$98:$L$106, $C$6)</f>
        <v>0</v>
      </c>
      <c r="D155" s="52">
        <f>SUMIFS($M$98:$M$106,$G$98:$G$106, $D$5,$L$98:$L$106, $D$6)</f>
        <v>0</v>
      </c>
      <c r="E155" s="52">
        <f>SUMIFS($M$98:$M$106,$G$98:$G$106, $E$5,$L$98:$L$106, $E$6)</f>
        <v>0</v>
      </c>
      <c r="F155" s="52">
        <f>SUMIFS($M$98:$M$106,$G$98:$G$106,$F$5,$L$98:$L$106, $F$6)</f>
        <v>0</v>
      </c>
      <c r="G155" s="52">
        <f>SUMIFS($M$98:$M$106,$G$98:$G$106,$G$5,$L$98:$L$106, $G$6)</f>
        <v>0</v>
      </c>
      <c r="H155" s="52">
        <f>SUMIFS($M$98:$M$106,$G$98:$G$106,$H$5,$L$98:$L$106, $H$6)</f>
        <v>0</v>
      </c>
      <c r="I155" s="52">
        <f>SUMIFS($M$98:$M$106,$G$98:$G$106,$I$5,$L$98:$L$106, $I$6)</f>
        <v>0</v>
      </c>
      <c r="J155" s="52">
        <f>SUMIFS($M$98:$M$106,$G$98:$G$106,$J$5,$L$98:$L$106, $J$6)</f>
        <v>0</v>
      </c>
      <c r="K155" s="52">
        <f>SUMIFS($M$98:$M$106,$G$98:$G$106,$K$5,$L$98:$L$106, $K$6)</f>
        <v>0</v>
      </c>
      <c r="L155" s="52">
        <f>SUMIFS($M$98:$M$106,$G$98:$G$106,$L$5,$L$98:$L$106, $L$6)</f>
        <v>0</v>
      </c>
      <c r="M155" s="52">
        <f>SUMIFS($M$98:$M$106,$G$98:$G$106,$M$5,$L$98:$L$106, $M$6)</f>
        <v>0</v>
      </c>
      <c r="N155" s="52">
        <f t="shared" si="20"/>
        <v>0</v>
      </c>
      <c r="O155" s="28"/>
      <c r="P155" s="28"/>
      <c r="Q155" s="34"/>
      <c r="R155" s="34"/>
      <c r="S155" s="34"/>
    </row>
    <row r="156" spans="1:22" s="1" customFormat="1" ht="26.25" customHeight="1" x14ac:dyDescent="0.35">
      <c r="A156" s="106" t="s">
        <v>11</v>
      </c>
      <c r="B156" s="52">
        <f>SUMIFS($M$112:$M$119,$G$112:$G$119, $B$5,$L$112:$L$119, $B$6)</f>
        <v>0</v>
      </c>
      <c r="C156" s="52">
        <f>SUMIFS($M$112:$M$119,$G$112:$G$119, $C$5,$L$112:$L$119, $C$6)</f>
        <v>0</v>
      </c>
      <c r="D156" s="52">
        <f>SUMIFS($M$112:$M$119,$G$112:$G$119, $D$5,$L$112:$L$119, $D$6)</f>
        <v>0</v>
      </c>
      <c r="E156" s="52">
        <f>SUMIFS($M$112:$M$119,$G$112:$G$119, $E$5,$L$112:$L$119, $E$6)</f>
        <v>0</v>
      </c>
      <c r="F156" s="52">
        <f>SUMIFS($M$112:$M$119,$G$112:$G$119,$F$5,$L$112:$L$119, $F$6)</f>
        <v>0</v>
      </c>
      <c r="G156" s="52">
        <f>SUMIFS($M$112:$M$119,$G$112:$G$119,$G$5,$L$112:$L$119, $G$6)</f>
        <v>0</v>
      </c>
      <c r="H156" s="52">
        <f>SUMIFS($M$112:$M$119,$G$112:$G$119,$H$5,$L$112:$L$119, $H$6)</f>
        <v>0</v>
      </c>
      <c r="I156" s="52">
        <f>SUMIFS($M$112:$M$119,$G$112:$G$119,$I$5,$L$112:$L$119, $I$6)</f>
        <v>0</v>
      </c>
      <c r="J156" s="52">
        <f>SUMIFS($M$112:$M$119,$G$112:$G$119,$J$5,$L$112:$L$119, $J$6)</f>
        <v>0</v>
      </c>
      <c r="K156" s="52">
        <f>SUMIFS($M$112:$M$119,$G$112:$G$119,$K$5,$L$112:$L$119, $K$6)</f>
        <v>0</v>
      </c>
      <c r="L156" s="52">
        <f>SUMIFS($M$112:$M$119,$G$112:$G$119,$L$5,$L$112:$L$119, $L$6)</f>
        <v>0</v>
      </c>
      <c r="M156" s="52">
        <f>SUMIFS($M$112:$M$119,$G$112:$G$119,$M$5,$L$112:$L$119, $M$6)</f>
        <v>0</v>
      </c>
      <c r="N156" s="52">
        <f t="shared" si="20"/>
        <v>0</v>
      </c>
      <c r="O156" s="28"/>
      <c r="P156" s="28"/>
      <c r="Q156" s="34"/>
      <c r="R156" s="34"/>
      <c r="S156" s="34"/>
    </row>
    <row r="157" spans="1:22" s="1" customFormat="1" ht="26.25" customHeight="1" x14ac:dyDescent="0.35">
      <c r="A157" s="106" t="s">
        <v>5</v>
      </c>
      <c r="B157" s="52">
        <f>SUMIFS($M$125:$M$129,$G$125:$G$129, $B$5,$L$125:$L$129, $B$6)</f>
        <v>0</v>
      </c>
      <c r="C157" s="52">
        <f>SUMIFS($M$125:$M$129,$G$125:$G$129, $C$5,$L$125:$L$129, $C$6)</f>
        <v>0</v>
      </c>
      <c r="D157" s="52">
        <f>SUMIFS($M$125:$M$129,$G$125:$G$129, $D$5,$L$125:$L$129, $D$6)</f>
        <v>0</v>
      </c>
      <c r="E157" s="52">
        <f>SUMIFS($M$125:$M$129,$G$125:$G$129, $E$5,$L$125:$L$129, $E$6)</f>
        <v>0</v>
      </c>
      <c r="F157" s="52">
        <f>SUMIFS($M$125:$M$129,$G$125:$G$129,$F$5,$L$125:$L$129, $F$6)</f>
        <v>0</v>
      </c>
      <c r="G157" s="52">
        <f>SUMIFS($M$125:$M$129,$G$125:$G$129,$G$5,$L$125:$L$129, $G$6)</f>
        <v>0</v>
      </c>
      <c r="H157" s="52">
        <f>SUMIFS($M$125:$M$129,$G$125:$G$129,$H$5,$L$125:$L$129, $H$6)</f>
        <v>0</v>
      </c>
      <c r="I157" s="52">
        <f>SUMIFS($M$125:$M$129,$G$125:$G$129,$I$5,$L$125:$L$129, $I$6)</f>
        <v>0</v>
      </c>
      <c r="J157" s="52">
        <f>SUMIFS($M$125:$M$129,$G$125:$G$129,$J$5,$L$125:$L$129, $J$6)</f>
        <v>0</v>
      </c>
      <c r="K157" s="52">
        <f>SUMIFS($M$125:$M$129,$G$125:$G$129,$K$5,$L$125:$L$129, $K$6)</f>
        <v>0</v>
      </c>
      <c r="L157" s="52">
        <f>SUMIFS($M$125:$M$129,$G$125:$G$129,$L$5,$L$125:$L$129, $L$6)</f>
        <v>0</v>
      </c>
      <c r="M157" s="52">
        <f>SUMIFS($M$125:$M$129,$G$125:$G$129,$M$5,$L$125:$L$129, $M$6)</f>
        <v>0</v>
      </c>
      <c r="N157" s="52">
        <f t="shared" si="20"/>
        <v>0</v>
      </c>
      <c r="O157" s="28"/>
      <c r="P157" s="28"/>
      <c r="Q157" s="34"/>
      <c r="R157" s="34"/>
      <c r="S157" s="34"/>
    </row>
    <row r="158" spans="1:22" s="1" customFormat="1" ht="26.25" customHeight="1" x14ac:dyDescent="0.35">
      <c r="A158" s="106" t="s">
        <v>29</v>
      </c>
      <c r="B158" s="52">
        <f>SUMIFS($M$135:$M$139,$G$135:$G$139, $B$5,$L$135:$L$139, $B$6)</f>
        <v>0</v>
      </c>
      <c r="C158" s="52">
        <f>SUMIFS($M$135:$M$139,$G$135:$G$139, $C$5,$L$135:$L$139, $C$6)</f>
        <v>0</v>
      </c>
      <c r="D158" s="52">
        <f>SUMIFS($M$135:$M$139,$G$135:$G$139, $D$5,$L$135:$L$139, $D$6)</f>
        <v>0</v>
      </c>
      <c r="E158" s="52">
        <f>SUMIFS($M$135:$M$139,$G$135:$G$139, $E$5,$L$135:$L$139, $E$6)</f>
        <v>0</v>
      </c>
      <c r="F158" s="52">
        <f>SUMIFS($M$135:$M$139,$G$135:$G$139,$F$5,$L$135:$L$139, $F$6)</f>
        <v>0</v>
      </c>
      <c r="G158" s="52">
        <f>SUMIFS($M$135:$M$139,$G$135:$G$139,$G$5,$L$135:$L$139, $G$6)</f>
        <v>0</v>
      </c>
      <c r="H158" s="52">
        <f>SUMIFS($M$135:$M$139,$G$135:$G$139,$H$5,$L$135:$L$139, $H$6)</f>
        <v>0</v>
      </c>
      <c r="I158" s="52">
        <f>SUMIFS($M$135:$M$139,$G$135:$G$139,$I$5,$L$135:$L$139, $I$6)</f>
        <v>0</v>
      </c>
      <c r="J158" s="52">
        <f>SUMIFS($M$135:$M$139,$G$135:$G$139,$J$5,$L$135:$L$139, $J$6)</f>
        <v>0</v>
      </c>
      <c r="K158" s="52">
        <f>SUMIFS($M$135:$M$139,$G$135:$G$139,$K$5,$L$135:$L$139, $K$6)</f>
        <v>0</v>
      </c>
      <c r="L158" s="52">
        <f>SUMIFS($M$135:$M$139,$G$135:$G$139,$L$5,$L$135:$L$139, $L$6)</f>
        <v>0</v>
      </c>
      <c r="M158" s="52">
        <f>SUMIFS($M$135:$M$139,$G$135:$G$139,$M$5,$L$135:$L$139, $M$6)</f>
        <v>0</v>
      </c>
      <c r="N158" s="52">
        <f t="shared" si="20"/>
        <v>0</v>
      </c>
      <c r="Q158" s="34"/>
      <c r="R158" s="34"/>
      <c r="S158" s="34"/>
    </row>
    <row r="159" spans="1:22" s="1" customFormat="1" ht="26.25" customHeight="1" x14ac:dyDescent="0.35">
      <c r="A159" s="109" t="s">
        <v>2</v>
      </c>
      <c r="B159" s="110">
        <f t="shared" ref="B159:M159" si="21">SUM(B152:B158)</f>
        <v>0</v>
      </c>
      <c r="C159" s="110">
        <f t="shared" si="21"/>
        <v>0</v>
      </c>
      <c r="D159" s="110">
        <f t="shared" si="21"/>
        <v>0</v>
      </c>
      <c r="E159" s="110">
        <f t="shared" si="21"/>
        <v>0</v>
      </c>
      <c r="F159" s="110">
        <f t="shared" si="21"/>
        <v>0</v>
      </c>
      <c r="G159" s="110">
        <f t="shared" si="21"/>
        <v>0</v>
      </c>
      <c r="H159" s="110">
        <f t="shared" si="21"/>
        <v>0</v>
      </c>
      <c r="I159" s="110">
        <f t="shared" si="21"/>
        <v>0</v>
      </c>
      <c r="J159" s="110">
        <f t="shared" si="21"/>
        <v>0</v>
      </c>
      <c r="K159" s="110">
        <f t="shared" si="21"/>
        <v>0</v>
      </c>
      <c r="L159" s="110">
        <f t="shared" si="21"/>
        <v>0</v>
      </c>
      <c r="M159" s="110">
        <f t="shared" si="21"/>
        <v>0</v>
      </c>
      <c r="N159" s="110">
        <f>SUM(N152:N158)</f>
        <v>0</v>
      </c>
      <c r="Q159" s="34"/>
      <c r="R159" s="34"/>
      <c r="S159" s="34"/>
    </row>
    <row r="160" spans="1:22" s="1" customFormat="1" ht="26.25" customHeight="1" x14ac:dyDescent="0.35">
      <c r="A160" s="111" t="s">
        <v>24</v>
      </c>
      <c r="B160" s="112">
        <f>B152*0.15</f>
        <v>0</v>
      </c>
      <c r="C160" s="112">
        <f t="shared" ref="C160:N160" si="22">C152*0.15</f>
        <v>0</v>
      </c>
      <c r="D160" s="112">
        <f t="shared" si="22"/>
        <v>0</v>
      </c>
      <c r="E160" s="112">
        <f t="shared" si="22"/>
        <v>0</v>
      </c>
      <c r="F160" s="112">
        <f t="shared" si="22"/>
        <v>0</v>
      </c>
      <c r="G160" s="112">
        <f t="shared" si="22"/>
        <v>0</v>
      </c>
      <c r="H160" s="112">
        <f t="shared" si="22"/>
        <v>0</v>
      </c>
      <c r="I160" s="112">
        <f t="shared" si="22"/>
        <v>0</v>
      </c>
      <c r="J160" s="112">
        <f t="shared" si="22"/>
        <v>0</v>
      </c>
      <c r="K160" s="112">
        <f t="shared" si="22"/>
        <v>0</v>
      </c>
      <c r="L160" s="112">
        <f t="shared" si="22"/>
        <v>0</v>
      </c>
      <c r="M160" s="112">
        <f t="shared" si="22"/>
        <v>0</v>
      </c>
      <c r="N160" s="112">
        <f t="shared" si="22"/>
        <v>0</v>
      </c>
      <c r="Q160" s="34"/>
      <c r="R160" s="34"/>
      <c r="S160" s="34"/>
    </row>
    <row r="161" spans="1:19" s="1" customFormat="1" ht="26.25" customHeight="1" x14ac:dyDescent="0.35">
      <c r="A161" s="113" t="s">
        <v>61</v>
      </c>
      <c r="B161" s="114">
        <f t="shared" ref="B161:M161" si="23">B159+B160</f>
        <v>0</v>
      </c>
      <c r="C161" s="114">
        <f t="shared" si="23"/>
        <v>0</v>
      </c>
      <c r="D161" s="114">
        <f t="shared" si="23"/>
        <v>0</v>
      </c>
      <c r="E161" s="114">
        <f t="shared" si="23"/>
        <v>0</v>
      </c>
      <c r="F161" s="114">
        <f t="shared" si="23"/>
        <v>0</v>
      </c>
      <c r="G161" s="114">
        <f t="shared" si="23"/>
        <v>0</v>
      </c>
      <c r="H161" s="114">
        <f t="shared" si="23"/>
        <v>0</v>
      </c>
      <c r="I161" s="114">
        <f t="shared" si="23"/>
        <v>0</v>
      </c>
      <c r="J161" s="114">
        <f t="shared" si="23"/>
        <v>0</v>
      </c>
      <c r="K161" s="114">
        <f t="shared" si="23"/>
        <v>0</v>
      </c>
      <c r="L161" s="114">
        <f t="shared" si="23"/>
        <v>0</v>
      </c>
      <c r="M161" s="114">
        <f t="shared" si="23"/>
        <v>0</v>
      </c>
      <c r="N161" s="114">
        <f>N159+N160</f>
        <v>0</v>
      </c>
      <c r="Q161" s="34"/>
      <c r="R161" s="34"/>
      <c r="S161" s="34"/>
    </row>
    <row r="162" spans="1:19" s="1" customFormat="1" ht="26.25" customHeight="1" x14ac:dyDescent="0.35">
      <c r="A162" s="24"/>
      <c r="B162" s="2"/>
      <c r="C162" s="2"/>
      <c r="D162" s="2"/>
      <c r="E162" s="2"/>
      <c r="F162" s="2"/>
      <c r="G162" s="2"/>
      <c r="H162" s="2"/>
      <c r="I162" s="25"/>
      <c r="J162" s="25"/>
      <c r="K162" s="27"/>
      <c r="L162" s="2"/>
      <c r="M162" s="5"/>
      <c r="Q162" s="34"/>
      <c r="R162" s="34"/>
      <c r="S162" s="34"/>
    </row>
    <row r="163" spans="1:19" s="1" customFormat="1" ht="26.25" customHeight="1" x14ac:dyDescent="0.35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Q163" s="34"/>
      <c r="R163" s="34"/>
      <c r="S163" s="34"/>
    </row>
    <row r="164" spans="1:19" s="1" customFormat="1" ht="26.25" customHeight="1" x14ac:dyDescent="0.35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Q164" s="34"/>
      <c r="R164" s="34"/>
      <c r="S164" s="34"/>
    </row>
    <row r="165" spans="1:19" s="1" customFormat="1" ht="26.25" customHeight="1" x14ac:dyDescent="0.35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Q165" s="34"/>
      <c r="R165" s="34"/>
      <c r="S165" s="34"/>
    </row>
    <row r="166" spans="1:19" s="1" customFormat="1" ht="26.25" customHeight="1" x14ac:dyDescent="0.35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Q166" s="34"/>
      <c r="R166" s="34"/>
      <c r="S166" s="34"/>
    </row>
    <row r="167" spans="1:19" s="1" customFormat="1" ht="26.25" customHeight="1" x14ac:dyDescent="0.35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Q167" s="34"/>
      <c r="R167" s="34"/>
      <c r="S167" s="34"/>
    </row>
    <row r="168" spans="1:19" s="1" customFormat="1" ht="26.25" customHeight="1" x14ac:dyDescent="0.35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Q168" s="34"/>
      <c r="R168" s="34"/>
      <c r="S168" s="34"/>
    </row>
    <row r="169" spans="1:19" s="1" customFormat="1" ht="26.25" customHeight="1" x14ac:dyDescent="0.35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Q169" s="34"/>
      <c r="R169" s="34"/>
      <c r="S169" s="34"/>
    </row>
    <row r="170" spans="1:19" s="1" customFormat="1" ht="26.25" customHeight="1" x14ac:dyDescent="0.35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Q170" s="34"/>
      <c r="R170" s="34"/>
      <c r="S170" s="34"/>
    </row>
    <row r="171" spans="1:19" s="1" customFormat="1" ht="26.25" customHeight="1" x14ac:dyDescent="0.35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Q171" s="34"/>
      <c r="R171" s="34"/>
      <c r="S171" s="34"/>
    </row>
    <row r="172" spans="1:19" s="1" customFormat="1" ht="26.25" customHeight="1" x14ac:dyDescent="0.35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Q172" s="34"/>
      <c r="R172" s="34"/>
      <c r="S172" s="34"/>
    </row>
    <row r="173" spans="1:19" s="1" customFormat="1" ht="26.25" customHeight="1" x14ac:dyDescent="0.35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Q173" s="34"/>
      <c r="R173" s="34"/>
      <c r="S173" s="34"/>
    </row>
    <row r="174" spans="1:19" s="1" customFormat="1" ht="26.25" customHeight="1" x14ac:dyDescent="0.35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Q174" s="34"/>
      <c r="R174" s="34"/>
      <c r="S174" s="34"/>
    </row>
    <row r="175" spans="1:19" s="1" customFormat="1" ht="26.25" customHeight="1" x14ac:dyDescent="0.35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Q175" s="34"/>
      <c r="R175" s="34"/>
      <c r="S175" s="34"/>
    </row>
    <row r="176" spans="1:19" s="1" customFormat="1" ht="26.25" customHeight="1" x14ac:dyDescent="0.35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Q176" s="34"/>
      <c r="R176" s="34"/>
      <c r="S176" s="34"/>
    </row>
    <row r="177" spans="1:19" s="1" customFormat="1" ht="26.25" customHeight="1" x14ac:dyDescent="0.35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Q177" s="34"/>
      <c r="R177" s="34"/>
      <c r="S177" s="34"/>
    </row>
    <row r="178" spans="1:19" s="1" customFormat="1" ht="26.25" customHeight="1" x14ac:dyDescent="0.35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Q178" s="34"/>
      <c r="R178" s="34"/>
      <c r="S178" s="34"/>
    </row>
    <row r="179" spans="1:19" s="1" customFormat="1" ht="26.25" customHeight="1" x14ac:dyDescent="0.35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Q179" s="34"/>
      <c r="R179" s="34"/>
      <c r="S179" s="34"/>
    </row>
    <row r="180" spans="1:19" s="1" customFormat="1" ht="26.25" customHeight="1" x14ac:dyDescent="0.35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Q180" s="34"/>
      <c r="R180" s="34"/>
      <c r="S180" s="34"/>
    </row>
    <row r="181" spans="1:19" s="1" customFormat="1" ht="26.25" customHeight="1" x14ac:dyDescent="0.35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Q181" s="34"/>
      <c r="R181" s="34"/>
      <c r="S181" s="34"/>
    </row>
    <row r="182" spans="1:19" s="1" customFormat="1" ht="26.25" customHeight="1" x14ac:dyDescent="0.35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Q182" s="34"/>
      <c r="R182" s="34"/>
      <c r="S182" s="34"/>
    </row>
    <row r="183" spans="1:19" s="1" customFormat="1" ht="26.25" customHeight="1" x14ac:dyDescent="0.35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Q183" s="34"/>
      <c r="R183" s="34"/>
      <c r="S183" s="34"/>
    </row>
    <row r="184" spans="1:19" s="1" customFormat="1" ht="26.25" customHeight="1" x14ac:dyDescent="0.35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Q184" s="34"/>
      <c r="R184" s="34"/>
      <c r="S184" s="34"/>
    </row>
    <row r="185" spans="1:19" s="1" customFormat="1" ht="26.25" customHeight="1" x14ac:dyDescent="0.35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Q185" s="34"/>
      <c r="R185" s="34"/>
      <c r="S185" s="34"/>
    </row>
    <row r="186" spans="1:19" s="1" customFormat="1" ht="26.25" customHeight="1" x14ac:dyDescent="0.35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Q186" s="34"/>
      <c r="R186" s="34"/>
      <c r="S186" s="34"/>
    </row>
    <row r="187" spans="1:19" s="1" customFormat="1" ht="26.25" customHeight="1" x14ac:dyDescent="0.35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Q187" s="34"/>
      <c r="R187" s="34"/>
      <c r="S187" s="34"/>
    </row>
    <row r="188" spans="1:19" s="1" customFormat="1" ht="26.25" customHeight="1" x14ac:dyDescent="0.35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Q188" s="34"/>
      <c r="R188" s="34"/>
      <c r="S188" s="34"/>
    </row>
    <row r="189" spans="1:19" s="1" customFormat="1" ht="26.25" customHeight="1" x14ac:dyDescent="0.35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Q189" s="34"/>
      <c r="R189" s="34"/>
      <c r="S189" s="34"/>
    </row>
    <row r="190" spans="1:19" s="1" customFormat="1" ht="26.25" customHeight="1" x14ac:dyDescent="0.35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Q190" s="34"/>
      <c r="R190" s="34"/>
      <c r="S190" s="34"/>
    </row>
    <row r="191" spans="1:19" s="1" customFormat="1" ht="26.25" customHeight="1" x14ac:dyDescent="0.35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Q191" s="34"/>
      <c r="R191" s="34"/>
      <c r="S191" s="34"/>
    </row>
    <row r="192" spans="1:19" s="1" customFormat="1" ht="26.25" customHeight="1" x14ac:dyDescent="0.35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Q192" s="34"/>
      <c r="R192" s="34"/>
      <c r="S192" s="34"/>
    </row>
    <row r="193" spans="1:19" s="1" customFormat="1" ht="26.25" customHeight="1" x14ac:dyDescent="0.35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Q193" s="34"/>
      <c r="R193" s="34"/>
      <c r="S193" s="34"/>
    </row>
    <row r="194" spans="1:19" s="1" customFormat="1" ht="26.25" customHeight="1" x14ac:dyDescent="0.35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Q194" s="34"/>
      <c r="R194" s="34"/>
      <c r="S194" s="34"/>
    </row>
    <row r="195" spans="1:19" s="1" customFormat="1" ht="26.25" customHeight="1" x14ac:dyDescent="0.35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Q195" s="34"/>
      <c r="R195" s="34"/>
      <c r="S195" s="34"/>
    </row>
    <row r="196" spans="1:19" s="1" customFormat="1" ht="26.25" customHeight="1" x14ac:dyDescent="0.35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Q196" s="34"/>
      <c r="R196" s="34"/>
      <c r="S196" s="34"/>
    </row>
    <row r="197" spans="1:19" s="1" customFormat="1" ht="26.25" customHeight="1" x14ac:dyDescent="0.35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Q197" s="34"/>
      <c r="R197" s="34"/>
      <c r="S197" s="34"/>
    </row>
    <row r="198" spans="1:19" s="1" customFormat="1" ht="26.25" customHeight="1" x14ac:dyDescent="0.35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Q198" s="34"/>
      <c r="R198" s="34"/>
      <c r="S198" s="34"/>
    </row>
    <row r="199" spans="1:19" s="1" customFormat="1" ht="26.25" customHeight="1" x14ac:dyDescent="0.35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Q199" s="34"/>
      <c r="R199" s="34"/>
      <c r="S199" s="34"/>
    </row>
    <row r="200" spans="1:19" s="1" customFormat="1" ht="26.25" customHeight="1" x14ac:dyDescent="0.35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Q200" s="34"/>
      <c r="R200" s="34"/>
      <c r="S200" s="34"/>
    </row>
    <row r="201" spans="1:19" s="1" customFormat="1" ht="26.25" customHeight="1" x14ac:dyDescent="0.35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Q201" s="34"/>
      <c r="R201" s="34"/>
      <c r="S201" s="34"/>
    </row>
    <row r="202" spans="1:19" s="1" customFormat="1" ht="26.25" customHeight="1" x14ac:dyDescent="0.35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Q202" s="34"/>
      <c r="R202" s="34"/>
      <c r="S202" s="34"/>
    </row>
    <row r="203" spans="1:19" s="1" customFormat="1" ht="26.25" customHeight="1" x14ac:dyDescent="0.35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Q203" s="34"/>
      <c r="R203" s="34"/>
      <c r="S203" s="34"/>
    </row>
    <row r="204" spans="1:19" s="1" customFormat="1" ht="26.25" customHeight="1" x14ac:dyDescent="0.35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Q204" s="34"/>
      <c r="R204" s="34"/>
      <c r="S204" s="34"/>
    </row>
    <row r="205" spans="1:19" s="1" customFormat="1" ht="26.25" customHeight="1" x14ac:dyDescent="0.35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Q205" s="34"/>
      <c r="R205" s="34"/>
      <c r="S205" s="34"/>
    </row>
    <row r="206" spans="1:19" s="1" customFormat="1" ht="26.25" customHeight="1" x14ac:dyDescent="0.35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Q206" s="34"/>
      <c r="R206" s="34"/>
      <c r="S206" s="34"/>
    </row>
    <row r="207" spans="1:19" s="1" customFormat="1" ht="26.25" customHeight="1" x14ac:dyDescent="0.35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Q207" s="34"/>
      <c r="R207" s="34"/>
      <c r="S207" s="34"/>
    </row>
    <row r="208" spans="1:19" s="1" customFormat="1" ht="26.25" customHeight="1" x14ac:dyDescent="0.35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Q208" s="34"/>
      <c r="R208" s="34"/>
      <c r="S208" s="34"/>
    </row>
    <row r="209" spans="1:19" s="1" customFormat="1" ht="26.25" customHeight="1" x14ac:dyDescent="0.35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Q209" s="34"/>
      <c r="R209" s="34"/>
      <c r="S209" s="34"/>
    </row>
    <row r="210" spans="1:19" s="1" customFormat="1" ht="26.25" customHeight="1" x14ac:dyDescent="0.35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Q210" s="34"/>
      <c r="R210" s="34"/>
      <c r="S210" s="34"/>
    </row>
    <row r="211" spans="1:19" s="1" customFormat="1" ht="26.25" customHeight="1" x14ac:dyDescent="0.35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Q211" s="34"/>
      <c r="R211" s="34"/>
      <c r="S211" s="34"/>
    </row>
    <row r="212" spans="1:19" s="1" customFormat="1" ht="26.25" customHeight="1" x14ac:dyDescent="0.35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Q212" s="34"/>
      <c r="R212" s="34"/>
      <c r="S212" s="34"/>
    </row>
    <row r="213" spans="1:19" s="1" customFormat="1" ht="26.25" customHeight="1" x14ac:dyDescent="0.35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Q213" s="34"/>
      <c r="R213" s="34"/>
      <c r="S213" s="34"/>
    </row>
    <row r="214" spans="1:19" s="1" customFormat="1" ht="26.25" customHeight="1" x14ac:dyDescent="0.35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Q214" s="34"/>
      <c r="R214" s="34"/>
      <c r="S214" s="34"/>
    </row>
    <row r="215" spans="1:19" s="1" customFormat="1" ht="26.25" customHeight="1" x14ac:dyDescent="0.35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Q215" s="34"/>
      <c r="R215" s="34"/>
      <c r="S215" s="34"/>
    </row>
    <row r="216" spans="1:19" s="1" customFormat="1" ht="26.25" customHeight="1" x14ac:dyDescent="0.35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Q216" s="34"/>
      <c r="R216" s="34"/>
      <c r="S216" s="34"/>
    </row>
    <row r="217" spans="1:19" s="1" customFormat="1" ht="26.25" customHeight="1" x14ac:dyDescent="0.35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Q217" s="34"/>
      <c r="R217" s="34"/>
      <c r="S217" s="34"/>
    </row>
    <row r="218" spans="1:19" s="1" customFormat="1" ht="26.25" customHeight="1" x14ac:dyDescent="0.35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Q218" s="34"/>
      <c r="R218" s="34"/>
      <c r="S218" s="34"/>
    </row>
    <row r="219" spans="1:19" s="1" customFormat="1" ht="26.25" customHeight="1" x14ac:dyDescent="0.35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Q219" s="34"/>
      <c r="R219" s="34"/>
      <c r="S219" s="34"/>
    </row>
    <row r="220" spans="1:19" s="1" customFormat="1" ht="26.25" customHeight="1" x14ac:dyDescent="0.35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Q220" s="34"/>
      <c r="R220" s="34"/>
      <c r="S220" s="34"/>
    </row>
    <row r="221" spans="1:19" s="1" customFormat="1" ht="26.25" customHeight="1" x14ac:dyDescent="0.35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Q221" s="34"/>
      <c r="R221" s="34"/>
      <c r="S221" s="34"/>
    </row>
    <row r="222" spans="1:19" s="1" customFormat="1" ht="26.25" customHeight="1" x14ac:dyDescent="0.35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Q222" s="34"/>
      <c r="R222" s="34"/>
      <c r="S222" s="34"/>
    </row>
    <row r="223" spans="1:19" s="1" customFormat="1" ht="26.25" customHeight="1" x14ac:dyDescent="0.35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Q223" s="34"/>
      <c r="R223" s="34"/>
      <c r="S223" s="34"/>
    </row>
    <row r="224" spans="1:19" s="1" customFormat="1" ht="26.25" customHeight="1" x14ac:dyDescent="0.35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Q224" s="34"/>
      <c r="R224" s="34"/>
      <c r="S224" s="34"/>
    </row>
    <row r="225" spans="1:19" s="1" customFormat="1" ht="26.25" customHeight="1" x14ac:dyDescent="0.35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Q225" s="34"/>
      <c r="R225" s="34"/>
      <c r="S225" s="34"/>
    </row>
    <row r="226" spans="1:19" s="1" customFormat="1" ht="26.25" customHeight="1" x14ac:dyDescent="0.35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Q226" s="34"/>
      <c r="R226" s="34"/>
      <c r="S226" s="34"/>
    </row>
    <row r="227" spans="1:19" s="1" customFormat="1" ht="26.25" customHeight="1" x14ac:dyDescent="0.35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Q227" s="34"/>
      <c r="R227" s="34"/>
      <c r="S227" s="34"/>
    </row>
    <row r="228" spans="1:19" s="1" customFormat="1" ht="26.25" customHeight="1" x14ac:dyDescent="0.35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Q228" s="34"/>
      <c r="R228" s="34"/>
      <c r="S228" s="34"/>
    </row>
    <row r="229" spans="1:19" s="1" customFormat="1" ht="26.25" customHeight="1" x14ac:dyDescent="0.35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Q229" s="34"/>
      <c r="R229" s="34"/>
      <c r="S229" s="34"/>
    </row>
    <row r="230" spans="1:19" s="1" customFormat="1" ht="26.25" customHeight="1" x14ac:dyDescent="0.35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Q230" s="34"/>
      <c r="R230" s="34"/>
      <c r="S230" s="34"/>
    </row>
    <row r="231" spans="1:19" s="1" customFormat="1" ht="26.25" customHeight="1" x14ac:dyDescent="0.35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Q231" s="34"/>
      <c r="R231" s="34"/>
      <c r="S231" s="34"/>
    </row>
    <row r="232" spans="1:19" s="1" customFormat="1" ht="26.25" customHeight="1" x14ac:dyDescent="0.35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Q232" s="34"/>
      <c r="R232" s="34"/>
      <c r="S232" s="34"/>
    </row>
    <row r="233" spans="1:19" s="1" customFormat="1" ht="26.25" customHeight="1" x14ac:dyDescent="0.35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Q233" s="34"/>
      <c r="R233" s="34"/>
      <c r="S233" s="34"/>
    </row>
    <row r="234" spans="1:19" s="1" customFormat="1" ht="26.25" customHeight="1" x14ac:dyDescent="0.35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Q234" s="34"/>
      <c r="R234" s="34"/>
      <c r="S234" s="34"/>
    </row>
    <row r="235" spans="1:19" s="1" customFormat="1" ht="26.25" customHeight="1" x14ac:dyDescent="0.35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Q235" s="34"/>
      <c r="R235" s="34"/>
      <c r="S235" s="34"/>
    </row>
    <row r="236" spans="1:19" s="1" customFormat="1" ht="26.25" customHeight="1" x14ac:dyDescent="0.35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Q236" s="34"/>
      <c r="R236" s="34"/>
      <c r="S236" s="34"/>
    </row>
    <row r="237" spans="1:19" s="1" customFormat="1" ht="26.25" customHeight="1" x14ac:dyDescent="0.35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Q237" s="34"/>
      <c r="R237" s="34"/>
      <c r="S237" s="34"/>
    </row>
    <row r="238" spans="1:19" s="1" customFormat="1" ht="26.25" customHeight="1" x14ac:dyDescent="0.35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Q238" s="34"/>
      <c r="R238" s="34"/>
      <c r="S238" s="34"/>
    </row>
    <row r="239" spans="1:19" s="1" customFormat="1" ht="26.25" customHeight="1" x14ac:dyDescent="0.35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Q239" s="34"/>
      <c r="R239" s="34"/>
      <c r="S239" s="34"/>
    </row>
    <row r="240" spans="1:19" s="1" customFormat="1" ht="26.25" customHeight="1" x14ac:dyDescent="0.35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Q240" s="34"/>
      <c r="R240" s="34"/>
      <c r="S240" s="34"/>
    </row>
    <row r="241" spans="1:19" s="1" customFormat="1" ht="26.25" customHeight="1" x14ac:dyDescent="0.35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Q241" s="34"/>
      <c r="R241" s="34"/>
      <c r="S241" s="34"/>
    </row>
    <row r="242" spans="1:19" s="1" customFormat="1" ht="26.25" customHeight="1" x14ac:dyDescent="0.35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Q242" s="34"/>
      <c r="R242" s="34"/>
      <c r="S242" s="34"/>
    </row>
    <row r="243" spans="1:19" s="1" customFormat="1" ht="26.25" customHeight="1" x14ac:dyDescent="0.35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Q243" s="34"/>
      <c r="R243" s="34"/>
      <c r="S243" s="34"/>
    </row>
    <row r="244" spans="1:19" s="1" customFormat="1" ht="26.25" customHeight="1" x14ac:dyDescent="0.35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Q244" s="34"/>
      <c r="R244" s="34"/>
      <c r="S244" s="34"/>
    </row>
    <row r="245" spans="1:19" s="1" customFormat="1" ht="26.25" customHeight="1" x14ac:dyDescent="0.35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Q245" s="34"/>
      <c r="R245" s="34"/>
      <c r="S245" s="34"/>
    </row>
    <row r="246" spans="1:19" s="1" customFormat="1" ht="26.25" customHeight="1" x14ac:dyDescent="0.35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Q246" s="34"/>
      <c r="R246" s="34"/>
      <c r="S246" s="34"/>
    </row>
    <row r="247" spans="1:19" s="1" customFormat="1" ht="26.25" customHeight="1" x14ac:dyDescent="0.35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Q247" s="34"/>
      <c r="R247" s="34"/>
      <c r="S247" s="34"/>
    </row>
    <row r="248" spans="1:19" s="1" customFormat="1" ht="26.25" customHeight="1" x14ac:dyDescent="0.35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Q248" s="34"/>
      <c r="R248" s="34"/>
      <c r="S248" s="34"/>
    </row>
    <row r="249" spans="1:19" s="1" customFormat="1" ht="26.25" customHeight="1" x14ac:dyDescent="0.35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Q249" s="34"/>
      <c r="R249" s="34"/>
      <c r="S249" s="34"/>
    </row>
    <row r="250" spans="1:19" s="1" customFormat="1" ht="26.25" customHeight="1" x14ac:dyDescent="0.35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Q250" s="34"/>
      <c r="R250" s="34"/>
      <c r="S250" s="34"/>
    </row>
    <row r="251" spans="1:19" s="1" customFormat="1" ht="26.25" customHeight="1" x14ac:dyDescent="0.35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Q251" s="34"/>
      <c r="R251" s="34"/>
      <c r="S251" s="34"/>
    </row>
    <row r="252" spans="1:19" s="1" customFormat="1" ht="26.25" customHeight="1" x14ac:dyDescent="0.35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Q252" s="34"/>
      <c r="R252" s="34"/>
      <c r="S252" s="34"/>
    </row>
    <row r="253" spans="1:19" s="1" customFormat="1" ht="26.25" customHeight="1" x14ac:dyDescent="0.35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Q253" s="34"/>
      <c r="R253" s="34"/>
      <c r="S253" s="34"/>
    </row>
    <row r="254" spans="1:19" s="1" customFormat="1" ht="26.25" customHeight="1" x14ac:dyDescent="0.35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Q254" s="34"/>
      <c r="R254" s="34"/>
      <c r="S254" s="34"/>
    </row>
    <row r="255" spans="1:19" s="1" customFormat="1" ht="26.25" customHeight="1" x14ac:dyDescent="0.35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Q255" s="34"/>
      <c r="R255" s="34"/>
      <c r="S255" s="34"/>
    </row>
    <row r="256" spans="1:19" s="1" customFormat="1" ht="26.25" customHeight="1" x14ac:dyDescent="0.35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Q256" s="34"/>
      <c r="R256" s="34"/>
      <c r="S256" s="34"/>
    </row>
    <row r="257" spans="1:19" s="1" customFormat="1" ht="26.25" customHeight="1" x14ac:dyDescent="0.35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Q257" s="34"/>
      <c r="R257" s="34"/>
      <c r="S257" s="34"/>
    </row>
    <row r="258" spans="1:19" s="1" customFormat="1" ht="26.25" customHeight="1" x14ac:dyDescent="0.35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Q258" s="34"/>
      <c r="R258" s="34"/>
      <c r="S258" s="34"/>
    </row>
    <row r="259" spans="1:19" s="1" customFormat="1" ht="26.25" customHeight="1" x14ac:dyDescent="0.35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Q259" s="34"/>
      <c r="R259" s="34"/>
      <c r="S259" s="34"/>
    </row>
    <row r="260" spans="1:19" s="1" customFormat="1" ht="26.25" customHeight="1" x14ac:dyDescent="0.35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Q260" s="34"/>
      <c r="R260" s="34"/>
      <c r="S260" s="34"/>
    </row>
    <row r="261" spans="1:19" s="1" customFormat="1" ht="26.25" customHeight="1" x14ac:dyDescent="0.35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Q261" s="34"/>
      <c r="R261" s="34"/>
      <c r="S261" s="34"/>
    </row>
    <row r="262" spans="1:19" s="1" customFormat="1" ht="26.25" customHeight="1" x14ac:dyDescent="0.35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Q262" s="34"/>
      <c r="R262" s="34"/>
      <c r="S262" s="34"/>
    </row>
    <row r="263" spans="1:19" s="1" customFormat="1" ht="26.25" customHeight="1" x14ac:dyDescent="0.35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Q263" s="34"/>
      <c r="R263" s="34"/>
      <c r="S263" s="34"/>
    </row>
    <row r="264" spans="1:19" s="1" customFormat="1" ht="26.25" customHeight="1" x14ac:dyDescent="0.35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Q264" s="34"/>
      <c r="R264" s="34"/>
      <c r="S264" s="34"/>
    </row>
    <row r="265" spans="1:19" s="1" customFormat="1" ht="26.25" customHeight="1" x14ac:dyDescent="0.35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Q265" s="34"/>
      <c r="R265" s="34"/>
      <c r="S265" s="34"/>
    </row>
    <row r="266" spans="1:19" s="1" customFormat="1" ht="26.25" customHeight="1" x14ac:dyDescent="0.35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Q266" s="34"/>
      <c r="R266" s="34"/>
      <c r="S266" s="34"/>
    </row>
    <row r="267" spans="1:19" s="1" customFormat="1" ht="26.25" customHeight="1" x14ac:dyDescent="0.35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Q267" s="34"/>
      <c r="R267" s="34"/>
      <c r="S267" s="34"/>
    </row>
    <row r="268" spans="1:19" s="1" customFormat="1" ht="26.25" customHeight="1" x14ac:dyDescent="0.35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Q268" s="34"/>
      <c r="R268" s="34"/>
      <c r="S268" s="34"/>
    </row>
    <row r="269" spans="1:19" s="1" customFormat="1" ht="26.25" customHeight="1" x14ac:dyDescent="0.35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Q269" s="34"/>
      <c r="R269" s="34"/>
      <c r="S269" s="34"/>
    </row>
    <row r="270" spans="1:19" s="1" customFormat="1" ht="26.25" customHeight="1" x14ac:dyDescent="0.35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Q270" s="34"/>
      <c r="R270" s="34"/>
      <c r="S270" s="34"/>
    </row>
    <row r="271" spans="1:19" s="1" customFormat="1" ht="26.25" customHeight="1" x14ac:dyDescent="0.35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Q271" s="34"/>
      <c r="R271" s="34"/>
      <c r="S271" s="34"/>
    </row>
    <row r="272" spans="1:19" s="1" customFormat="1" ht="26.25" customHeight="1" x14ac:dyDescent="0.35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Q272" s="34"/>
      <c r="R272" s="34"/>
      <c r="S272" s="34"/>
    </row>
    <row r="273" spans="1:19" s="1" customFormat="1" ht="26.25" customHeight="1" x14ac:dyDescent="0.35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Q273" s="34"/>
      <c r="R273" s="34"/>
      <c r="S273" s="34"/>
    </row>
    <row r="274" spans="1:19" s="1" customFormat="1" ht="26.25" customHeight="1" x14ac:dyDescent="0.35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Q274" s="34"/>
      <c r="R274" s="34"/>
      <c r="S274" s="34"/>
    </row>
    <row r="275" spans="1:19" s="1" customFormat="1" ht="26.25" customHeight="1" x14ac:dyDescent="0.35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Q275" s="34"/>
      <c r="R275" s="34"/>
      <c r="S275" s="34"/>
    </row>
    <row r="276" spans="1:19" s="1" customFormat="1" ht="26.25" customHeight="1" x14ac:dyDescent="0.35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Q276" s="34"/>
      <c r="R276" s="34"/>
      <c r="S276" s="34"/>
    </row>
    <row r="277" spans="1:19" s="1" customFormat="1" ht="26.25" customHeight="1" x14ac:dyDescent="0.35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Q277" s="34"/>
      <c r="R277" s="34"/>
      <c r="S277" s="34"/>
    </row>
    <row r="278" spans="1:19" s="1" customFormat="1" ht="26.25" customHeight="1" x14ac:dyDescent="0.35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Q278" s="34"/>
      <c r="R278" s="34"/>
      <c r="S278" s="34"/>
    </row>
    <row r="279" spans="1:19" s="1" customFormat="1" ht="26.25" customHeight="1" x14ac:dyDescent="0.35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Q279" s="34"/>
      <c r="R279" s="34"/>
      <c r="S279" s="34"/>
    </row>
    <row r="280" spans="1:19" s="1" customFormat="1" ht="26.25" customHeight="1" x14ac:dyDescent="0.35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Q280" s="34"/>
      <c r="R280" s="34"/>
      <c r="S280" s="34"/>
    </row>
    <row r="281" spans="1:19" s="1" customFormat="1" ht="26.25" customHeight="1" x14ac:dyDescent="0.35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Q281" s="34"/>
      <c r="R281" s="34"/>
      <c r="S281" s="34"/>
    </row>
    <row r="282" spans="1:19" s="1" customFormat="1" ht="26.25" customHeight="1" x14ac:dyDescent="0.35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Q282" s="34"/>
      <c r="R282" s="34"/>
      <c r="S282" s="34"/>
    </row>
    <row r="283" spans="1:19" s="1" customFormat="1" ht="26.25" customHeight="1" x14ac:dyDescent="0.35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Q283" s="34"/>
      <c r="R283" s="34"/>
      <c r="S283" s="34"/>
    </row>
    <row r="284" spans="1:19" s="1" customFormat="1" ht="26.25" customHeight="1" x14ac:dyDescent="0.35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Q284" s="34"/>
      <c r="R284" s="34"/>
      <c r="S284" s="34"/>
    </row>
    <row r="285" spans="1:19" s="1" customFormat="1" ht="26.25" customHeight="1" x14ac:dyDescent="0.35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Q285" s="34"/>
      <c r="R285" s="34"/>
      <c r="S285" s="34"/>
    </row>
    <row r="286" spans="1:19" s="1" customFormat="1" ht="26.25" customHeight="1" x14ac:dyDescent="0.35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Q286" s="34"/>
      <c r="R286" s="34"/>
      <c r="S286" s="34"/>
    </row>
    <row r="287" spans="1:19" s="1" customFormat="1" ht="26.25" customHeight="1" x14ac:dyDescent="0.35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Q287" s="34"/>
      <c r="R287" s="34"/>
      <c r="S287" s="34"/>
    </row>
    <row r="288" spans="1:19" s="1" customFormat="1" ht="26.25" customHeight="1" x14ac:dyDescent="0.35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Q288" s="34"/>
      <c r="R288" s="34"/>
      <c r="S288" s="34"/>
    </row>
    <row r="289" spans="1:19" s="1" customFormat="1" ht="26.25" customHeight="1" x14ac:dyDescent="0.35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Q289" s="34"/>
      <c r="R289" s="34"/>
      <c r="S289" s="34"/>
    </row>
    <row r="290" spans="1:19" s="1" customFormat="1" ht="26.25" customHeight="1" x14ac:dyDescent="0.35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Q290" s="34"/>
      <c r="R290" s="34"/>
      <c r="S290" s="34"/>
    </row>
    <row r="291" spans="1:19" s="1" customFormat="1" ht="26.25" customHeight="1" x14ac:dyDescent="0.35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Q291" s="34"/>
      <c r="R291" s="34"/>
      <c r="S291" s="34"/>
    </row>
    <row r="292" spans="1:19" s="1" customFormat="1" ht="26.25" customHeight="1" x14ac:dyDescent="0.35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Q292" s="34"/>
      <c r="R292" s="34"/>
      <c r="S292" s="34"/>
    </row>
    <row r="293" spans="1:19" s="1" customFormat="1" ht="26.25" customHeight="1" x14ac:dyDescent="0.35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Q293" s="34"/>
      <c r="R293" s="34"/>
      <c r="S293" s="34"/>
    </row>
    <row r="294" spans="1:19" s="1" customFormat="1" ht="26.25" customHeight="1" x14ac:dyDescent="0.35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Q294" s="34"/>
      <c r="R294" s="34"/>
      <c r="S294" s="34"/>
    </row>
    <row r="295" spans="1:19" s="1" customFormat="1" ht="26.25" customHeight="1" x14ac:dyDescent="0.35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Q295" s="34"/>
      <c r="R295" s="34"/>
      <c r="S295" s="34"/>
    </row>
    <row r="296" spans="1:19" s="1" customFormat="1" ht="26.25" customHeight="1" x14ac:dyDescent="0.35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Q296" s="34"/>
      <c r="R296" s="34"/>
      <c r="S296" s="34"/>
    </row>
    <row r="297" spans="1:19" s="1" customFormat="1" ht="26.25" customHeight="1" x14ac:dyDescent="0.35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Q297" s="34"/>
      <c r="R297" s="34"/>
      <c r="S297" s="34"/>
    </row>
    <row r="298" spans="1:19" s="1" customFormat="1" ht="26.25" customHeight="1" x14ac:dyDescent="0.35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Q298" s="34"/>
      <c r="R298" s="34"/>
      <c r="S298" s="34"/>
    </row>
    <row r="299" spans="1:19" s="1" customFormat="1" ht="26.25" customHeight="1" x14ac:dyDescent="0.35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Q299" s="34"/>
      <c r="R299" s="34"/>
      <c r="S299" s="34"/>
    </row>
    <row r="300" spans="1:19" s="1" customFormat="1" ht="26.25" customHeight="1" x14ac:dyDescent="0.35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Q300" s="34"/>
      <c r="R300" s="34"/>
      <c r="S300" s="34"/>
    </row>
    <row r="301" spans="1:19" s="1" customFormat="1" ht="26.25" customHeight="1" x14ac:dyDescent="0.35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Q301" s="34"/>
      <c r="R301" s="34"/>
      <c r="S301" s="34"/>
    </row>
    <row r="302" spans="1:19" s="1" customFormat="1" ht="26.25" customHeight="1" x14ac:dyDescent="0.35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Q302" s="34"/>
      <c r="R302" s="34"/>
      <c r="S302" s="34"/>
    </row>
    <row r="303" spans="1:19" s="1" customFormat="1" ht="26.25" customHeight="1" x14ac:dyDescent="0.35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Q303" s="34"/>
      <c r="R303" s="34"/>
      <c r="S303" s="34"/>
    </row>
    <row r="304" spans="1:19" s="1" customFormat="1" ht="26.25" customHeight="1" x14ac:dyDescent="0.35">
      <c r="A304" s="24"/>
      <c r="B304" s="2"/>
      <c r="C304" s="2"/>
      <c r="D304" s="2"/>
      <c r="E304" s="2"/>
      <c r="F304" s="2"/>
      <c r="G304" s="2"/>
      <c r="H304" s="2"/>
      <c r="I304" s="25"/>
      <c r="J304" s="25"/>
      <c r="K304" s="27"/>
      <c r="L304" s="2"/>
      <c r="M304" s="5"/>
      <c r="Q304" s="34"/>
      <c r="R304" s="34"/>
      <c r="S304" s="34"/>
    </row>
    <row r="305" spans="1:19" s="1" customFormat="1" ht="26.25" customHeight="1" x14ac:dyDescent="0.35">
      <c r="A305" s="24"/>
      <c r="B305" s="2"/>
      <c r="C305" s="2"/>
      <c r="D305" s="2"/>
      <c r="E305" s="2"/>
      <c r="F305" s="2"/>
      <c r="G305" s="2"/>
      <c r="H305" s="2"/>
      <c r="I305" s="25"/>
      <c r="J305" s="25"/>
      <c r="K305" s="27"/>
      <c r="L305" s="2"/>
      <c r="M305" s="5"/>
      <c r="Q305" s="34"/>
      <c r="R305" s="34"/>
      <c r="S305" s="34"/>
    </row>
    <row r="306" spans="1:19" s="1" customFormat="1" ht="26.25" customHeight="1" x14ac:dyDescent="0.35">
      <c r="A306" s="24"/>
      <c r="B306" s="2"/>
      <c r="C306" s="2"/>
      <c r="D306" s="2"/>
      <c r="E306" s="2"/>
      <c r="F306" s="2"/>
      <c r="G306" s="2"/>
      <c r="H306" s="2"/>
      <c r="I306" s="25"/>
      <c r="J306" s="25"/>
      <c r="K306" s="27"/>
      <c r="L306" s="2"/>
      <c r="M306" s="5"/>
      <c r="Q306" s="34"/>
      <c r="R306" s="34"/>
      <c r="S306" s="34"/>
    </row>
    <row r="307" spans="1:19" s="1" customFormat="1" ht="26.25" customHeight="1" x14ac:dyDescent="0.35">
      <c r="A307" s="24"/>
      <c r="B307" s="2"/>
      <c r="C307" s="2"/>
      <c r="D307" s="2"/>
      <c r="E307" s="2"/>
      <c r="F307" s="2"/>
      <c r="G307" s="2"/>
      <c r="H307" s="2"/>
      <c r="I307" s="25"/>
      <c r="J307" s="25"/>
      <c r="K307" s="27"/>
      <c r="L307" s="2"/>
      <c r="M307" s="5"/>
      <c r="Q307" s="34"/>
      <c r="R307" s="34"/>
      <c r="S307" s="34"/>
    </row>
    <row r="308" spans="1:19" s="1" customFormat="1" ht="26.25" customHeight="1" x14ac:dyDescent="0.35">
      <c r="A308" s="24"/>
      <c r="B308" s="2"/>
      <c r="C308" s="2"/>
      <c r="D308" s="2"/>
      <c r="E308" s="2"/>
      <c r="F308" s="2"/>
      <c r="G308" s="2"/>
      <c r="H308" s="2"/>
      <c r="I308" s="25"/>
      <c r="J308" s="25"/>
      <c r="K308" s="27"/>
      <c r="L308" s="2"/>
      <c r="M308" s="5"/>
      <c r="Q308" s="34"/>
      <c r="R308" s="34"/>
      <c r="S308" s="34"/>
    </row>
    <row r="309" spans="1:19" s="1" customFormat="1" ht="26.25" customHeight="1" x14ac:dyDescent="0.35">
      <c r="A309" s="24"/>
      <c r="B309" s="2"/>
      <c r="C309" s="2"/>
      <c r="D309" s="2"/>
      <c r="E309" s="2"/>
      <c r="F309" s="2"/>
      <c r="G309" s="2"/>
      <c r="H309" s="2"/>
      <c r="I309" s="25"/>
      <c r="J309" s="25"/>
      <c r="K309" s="27"/>
      <c r="L309" s="2"/>
      <c r="M309" s="5"/>
      <c r="Q309" s="34"/>
      <c r="R309" s="34"/>
      <c r="S309" s="34"/>
    </row>
    <row r="310" spans="1:19" s="1" customFormat="1" ht="26.25" customHeight="1" x14ac:dyDescent="0.35">
      <c r="A310" s="24"/>
      <c r="B310" s="2"/>
      <c r="C310" s="2"/>
      <c r="D310" s="2"/>
      <c r="E310" s="2"/>
      <c r="F310" s="2"/>
      <c r="G310" s="2"/>
      <c r="H310" s="2"/>
      <c r="I310" s="25"/>
      <c r="J310" s="25"/>
      <c r="K310" s="27"/>
      <c r="L310" s="2"/>
      <c r="M310" s="5"/>
      <c r="Q310" s="34"/>
      <c r="R310" s="34"/>
      <c r="S310" s="34"/>
    </row>
    <row r="311" spans="1:19" s="1" customFormat="1" ht="26.25" customHeight="1" x14ac:dyDescent="0.35">
      <c r="A311" s="24"/>
      <c r="B311" s="2"/>
      <c r="C311" s="2"/>
      <c r="D311" s="2"/>
      <c r="E311" s="2"/>
      <c r="F311" s="2"/>
      <c r="G311" s="2"/>
      <c r="H311" s="2"/>
      <c r="I311" s="25"/>
      <c r="J311" s="25"/>
      <c r="K311" s="27"/>
      <c r="L311" s="2"/>
      <c r="M311" s="5"/>
      <c r="Q311" s="34"/>
      <c r="R311" s="34"/>
      <c r="S311" s="34"/>
    </row>
    <row r="312" spans="1:19" s="1" customFormat="1" ht="26.25" customHeight="1" x14ac:dyDescent="0.35">
      <c r="A312" s="24"/>
      <c r="B312" s="2"/>
      <c r="C312" s="2"/>
      <c r="D312" s="2"/>
      <c r="E312" s="2"/>
      <c r="F312" s="2"/>
      <c r="G312" s="2"/>
      <c r="H312" s="2"/>
      <c r="I312" s="25"/>
      <c r="J312" s="25"/>
      <c r="K312" s="27"/>
      <c r="L312" s="2"/>
      <c r="M312" s="5"/>
      <c r="Q312" s="34"/>
      <c r="R312" s="34"/>
      <c r="S312" s="34"/>
    </row>
    <row r="313" spans="1:19" s="1" customFormat="1" ht="26.25" customHeight="1" x14ac:dyDescent="0.35">
      <c r="A313" s="24"/>
      <c r="B313" s="2"/>
      <c r="C313" s="2"/>
      <c r="D313" s="2"/>
      <c r="E313" s="2"/>
      <c r="F313" s="2"/>
      <c r="G313" s="2"/>
      <c r="H313" s="2"/>
      <c r="I313" s="25"/>
      <c r="J313" s="25"/>
      <c r="K313" s="27"/>
      <c r="L313" s="2"/>
      <c r="M313" s="5"/>
      <c r="Q313" s="34"/>
      <c r="R313" s="34"/>
      <c r="S313" s="34"/>
    </row>
    <row r="314" spans="1:19" s="1" customFormat="1" ht="26.25" customHeight="1" x14ac:dyDescent="0.35">
      <c r="A314" s="24"/>
      <c r="B314" s="2"/>
      <c r="C314" s="2"/>
      <c r="D314" s="2"/>
      <c r="E314" s="2"/>
      <c r="F314" s="2"/>
      <c r="G314" s="2"/>
      <c r="H314" s="2"/>
      <c r="I314" s="25"/>
      <c r="J314" s="25"/>
      <c r="K314" s="27"/>
      <c r="L314" s="2"/>
      <c r="M314" s="5"/>
      <c r="Q314" s="34"/>
      <c r="R314" s="34"/>
      <c r="S314" s="34"/>
    </row>
    <row r="315" spans="1:19" s="1" customFormat="1" ht="26.25" customHeight="1" x14ac:dyDescent="0.35">
      <c r="A315" s="24"/>
      <c r="B315" s="2"/>
      <c r="C315" s="2"/>
      <c r="D315" s="2"/>
      <c r="E315" s="2"/>
      <c r="F315" s="2"/>
      <c r="G315" s="2"/>
      <c r="H315" s="2"/>
      <c r="I315" s="25"/>
      <c r="J315" s="25"/>
      <c r="K315" s="27"/>
      <c r="L315" s="2"/>
      <c r="M315" s="5"/>
      <c r="Q315" s="34"/>
      <c r="R315" s="34"/>
      <c r="S315" s="34"/>
    </row>
    <row r="316" spans="1:19" s="1" customFormat="1" ht="26.25" customHeight="1" x14ac:dyDescent="0.35">
      <c r="A316" s="24"/>
      <c r="B316" s="2"/>
      <c r="C316" s="2"/>
      <c r="D316" s="2"/>
      <c r="E316" s="2"/>
      <c r="F316" s="2"/>
      <c r="G316" s="2"/>
      <c r="H316" s="2"/>
      <c r="I316" s="25"/>
      <c r="J316" s="25"/>
      <c r="K316" s="27"/>
      <c r="L316" s="2"/>
      <c r="M316" s="5"/>
      <c r="Q316" s="34"/>
      <c r="R316" s="34"/>
      <c r="S316" s="34"/>
    </row>
    <row r="317" spans="1:19" s="1" customFormat="1" ht="26.25" customHeight="1" x14ac:dyDescent="0.35">
      <c r="A317" s="24"/>
      <c r="B317" s="2"/>
      <c r="C317" s="2"/>
      <c r="D317" s="2"/>
      <c r="E317" s="2"/>
      <c r="F317" s="2"/>
      <c r="G317" s="2"/>
      <c r="H317" s="2"/>
      <c r="I317" s="25"/>
      <c r="J317" s="25"/>
      <c r="K317" s="27"/>
      <c r="L317" s="2"/>
      <c r="M317" s="5"/>
      <c r="Q317" s="34"/>
      <c r="R317" s="34"/>
      <c r="S317" s="34"/>
    </row>
    <row r="318" spans="1:19" s="1" customFormat="1" ht="26.25" customHeight="1" x14ac:dyDescent="0.35">
      <c r="A318" s="24"/>
      <c r="B318" s="2"/>
      <c r="C318" s="2"/>
      <c r="D318" s="2"/>
      <c r="E318" s="2"/>
      <c r="F318" s="2"/>
      <c r="G318" s="2"/>
      <c r="H318" s="2"/>
      <c r="I318" s="25"/>
      <c r="J318" s="25"/>
      <c r="K318" s="27"/>
      <c r="L318" s="2"/>
      <c r="M318" s="5"/>
      <c r="Q318" s="34"/>
      <c r="R318" s="34"/>
      <c r="S318" s="34"/>
    </row>
    <row r="319" spans="1:19" s="1" customFormat="1" ht="26.25" customHeight="1" x14ac:dyDescent="0.35">
      <c r="A319" s="24"/>
      <c r="B319" s="2"/>
      <c r="C319" s="2"/>
      <c r="D319" s="2"/>
      <c r="E319" s="2"/>
      <c r="F319" s="2"/>
      <c r="G319" s="2"/>
      <c r="H319" s="2"/>
      <c r="I319" s="25"/>
      <c r="J319" s="25"/>
      <c r="K319" s="27"/>
      <c r="L319" s="2"/>
      <c r="M319" s="5"/>
      <c r="Q319" s="34"/>
      <c r="R319" s="34"/>
      <c r="S319" s="34"/>
    </row>
    <row r="320" spans="1:19" s="1" customFormat="1" ht="26.25" customHeight="1" x14ac:dyDescent="0.35">
      <c r="A320" s="24"/>
      <c r="B320" s="2"/>
      <c r="C320" s="2"/>
      <c r="D320" s="2"/>
      <c r="E320" s="2"/>
      <c r="F320" s="2"/>
      <c r="G320" s="2"/>
      <c r="H320" s="2"/>
      <c r="I320" s="25"/>
      <c r="J320" s="25"/>
      <c r="K320" s="27"/>
      <c r="L320" s="2"/>
      <c r="M320" s="5"/>
      <c r="Q320" s="34"/>
      <c r="R320" s="34"/>
      <c r="S320" s="34"/>
    </row>
    <row r="321" spans="1:19" s="1" customFormat="1" ht="26.25" customHeight="1" x14ac:dyDescent="0.35">
      <c r="A321" s="24"/>
      <c r="B321" s="2"/>
      <c r="C321" s="2"/>
      <c r="D321" s="2"/>
      <c r="E321" s="2"/>
      <c r="F321" s="2"/>
      <c r="G321" s="2"/>
      <c r="H321" s="2"/>
      <c r="I321" s="25"/>
      <c r="J321" s="25"/>
      <c r="K321" s="27"/>
      <c r="L321" s="2"/>
      <c r="M321" s="5"/>
      <c r="Q321" s="34"/>
      <c r="R321" s="34"/>
      <c r="S321" s="34"/>
    </row>
    <row r="322" spans="1:19" s="1" customFormat="1" ht="26.25" customHeight="1" x14ac:dyDescent="0.35">
      <c r="A322" s="24"/>
      <c r="B322" s="2"/>
      <c r="C322" s="2"/>
      <c r="D322" s="2"/>
      <c r="E322" s="2"/>
      <c r="F322" s="2"/>
      <c r="G322" s="2"/>
      <c r="H322" s="2"/>
      <c r="I322" s="25"/>
      <c r="J322" s="25"/>
      <c r="K322" s="27"/>
      <c r="L322" s="2"/>
      <c r="M322" s="5"/>
      <c r="Q322" s="34"/>
      <c r="R322" s="34"/>
      <c r="S322" s="34"/>
    </row>
    <row r="323" spans="1:19" s="1" customFormat="1" ht="26.25" customHeight="1" x14ac:dyDescent="0.35">
      <c r="A323" s="24"/>
      <c r="B323" s="2"/>
      <c r="C323" s="2"/>
      <c r="D323" s="2"/>
      <c r="E323" s="2"/>
      <c r="F323" s="2"/>
      <c r="G323" s="2"/>
      <c r="H323" s="2"/>
      <c r="I323" s="25"/>
      <c r="J323" s="25"/>
      <c r="K323" s="27"/>
      <c r="L323" s="2"/>
      <c r="M323" s="5"/>
      <c r="Q323" s="34"/>
      <c r="R323" s="34"/>
      <c r="S323" s="34"/>
    </row>
    <row r="324" spans="1:19" s="1" customFormat="1" ht="26.25" customHeight="1" x14ac:dyDescent="0.35">
      <c r="A324" s="24"/>
      <c r="B324" s="2"/>
      <c r="C324" s="2"/>
      <c r="D324" s="2"/>
      <c r="E324" s="2"/>
      <c r="F324" s="2"/>
      <c r="G324" s="2"/>
      <c r="H324" s="2"/>
      <c r="I324" s="25"/>
      <c r="J324" s="25"/>
      <c r="K324" s="27"/>
      <c r="L324" s="2"/>
      <c r="M324" s="5"/>
      <c r="Q324" s="34"/>
      <c r="R324" s="34"/>
      <c r="S324" s="34"/>
    </row>
    <row r="325" spans="1:19" s="1" customFormat="1" ht="26.25" customHeight="1" x14ac:dyDescent="0.35">
      <c r="A325" s="24"/>
      <c r="B325" s="2"/>
      <c r="C325" s="2"/>
      <c r="D325" s="2"/>
      <c r="E325" s="2"/>
      <c r="F325" s="2"/>
      <c r="G325" s="2"/>
      <c r="H325" s="2"/>
      <c r="I325" s="25"/>
      <c r="J325" s="25"/>
      <c r="K325" s="27"/>
      <c r="L325" s="2"/>
      <c r="M325" s="5"/>
      <c r="Q325" s="34"/>
      <c r="R325" s="34"/>
      <c r="S325" s="34"/>
    </row>
    <row r="326" spans="1:19" s="1" customFormat="1" ht="26.25" customHeight="1" x14ac:dyDescent="0.35">
      <c r="A326" s="24"/>
      <c r="B326" s="2"/>
      <c r="C326" s="2"/>
      <c r="D326" s="2"/>
      <c r="E326" s="2"/>
      <c r="F326" s="2"/>
      <c r="G326" s="2"/>
      <c r="H326" s="2"/>
      <c r="I326" s="25"/>
      <c r="J326" s="25"/>
      <c r="K326" s="27"/>
      <c r="L326" s="2"/>
      <c r="M326" s="5"/>
      <c r="Q326" s="34"/>
      <c r="R326" s="34"/>
      <c r="S326" s="34"/>
    </row>
    <row r="327" spans="1:19" s="1" customFormat="1" ht="26.25" customHeight="1" x14ac:dyDescent="0.35">
      <c r="A327" s="24"/>
      <c r="B327" s="2"/>
      <c r="C327" s="2"/>
      <c r="D327" s="2"/>
      <c r="E327" s="2"/>
      <c r="F327" s="2"/>
      <c r="G327" s="2"/>
      <c r="H327" s="2"/>
      <c r="I327" s="25"/>
      <c r="J327" s="25"/>
      <c r="K327" s="27"/>
      <c r="L327" s="2"/>
      <c r="M327" s="5"/>
      <c r="Q327" s="34"/>
      <c r="R327" s="34"/>
      <c r="S327" s="34"/>
    </row>
    <row r="328" spans="1:19" s="1" customFormat="1" ht="26.25" customHeight="1" x14ac:dyDescent="0.35">
      <c r="A328" s="24"/>
      <c r="B328" s="2"/>
      <c r="C328" s="2"/>
      <c r="D328" s="2"/>
      <c r="E328" s="2"/>
      <c r="F328" s="2"/>
      <c r="G328" s="2"/>
      <c r="H328" s="2"/>
      <c r="I328" s="25"/>
      <c r="J328" s="25"/>
      <c r="K328" s="27"/>
      <c r="L328" s="2"/>
      <c r="M328" s="5"/>
      <c r="Q328" s="34"/>
      <c r="R328" s="34"/>
      <c r="S328" s="34"/>
    </row>
    <row r="329" spans="1:19" s="1" customFormat="1" ht="26.25" customHeight="1" x14ac:dyDescent="0.35">
      <c r="A329" s="24"/>
      <c r="B329" s="2"/>
      <c r="C329" s="2"/>
      <c r="D329" s="2"/>
      <c r="E329" s="2"/>
      <c r="F329" s="2"/>
      <c r="G329" s="2"/>
      <c r="H329" s="2"/>
      <c r="I329" s="25"/>
      <c r="J329" s="25"/>
      <c r="K329" s="27"/>
      <c r="L329" s="2"/>
      <c r="M329" s="5"/>
      <c r="Q329" s="34"/>
      <c r="R329" s="34"/>
      <c r="S329" s="34"/>
    </row>
    <row r="330" spans="1:19" s="1" customFormat="1" ht="26.25" customHeight="1" x14ac:dyDescent="0.35">
      <c r="A330" s="24"/>
      <c r="B330" s="2"/>
      <c r="C330" s="2"/>
      <c r="D330" s="2"/>
      <c r="E330" s="2"/>
      <c r="F330" s="2"/>
      <c r="G330" s="2"/>
      <c r="H330" s="2"/>
      <c r="I330" s="25"/>
      <c r="J330" s="25"/>
      <c r="K330" s="27"/>
      <c r="L330" s="2"/>
      <c r="M330" s="5"/>
      <c r="Q330" s="34"/>
      <c r="R330" s="34"/>
      <c r="S330" s="34"/>
    </row>
    <row r="331" spans="1:19" s="1" customFormat="1" ht="26.25" customHeight="1" x14ac:dyDescent="0.35">
      <c r="A331" s="24"/>
      <c r="B331" s="2"/>
      <c r="C331" s="2"/>
      <c r="D331" s="2"/>
      <c r="E331" s="2"/>
      <c r="F331" s="2"/>
      <c r="G331" s="2"/>
      <c r="H331" s="2"/>
      <c r="I331" s="25"/>
      <c r="J331" s="25"/>
      <c r="K331" s="27"/>
      <c r="L331" s="2"/>
      <c r="M331" s="5"/>
      <c r="Q331" s="34"/>
      <c r="R331" s="34"/>
      <c r="S331" s="34"/>
    </row>
    <row r="332" spans="1:19" s="1" customFormat="1" ht="26.25" customHeight="1" x14ac:dyDescent="0.35">
      <c r="A332" s="24"/>
      <c r="B332" s="2"/>
      <c r="C332" s="2"/>
      <c r="D332" s="2"/>
      <c r="E332" s="2"/>
      <c r="F332" s="2"/>
      <c r="G332" s="2"/>
      <c r="H332" s="2"/>
      <c r="I332" s="25"/>
      <c r="J332" s="25"/>
      <c r="K332" s="27"/>
      <c r="L332" s="2"/>
      <c r="M332" s="5"/>
      <c r="Q332" s="34"/>
      <c r="R332" s="34"/>
      <c r="S332" s="34"/>
    </row>
    <row r="333" spans="1:19" s="1" customFormat="1" ht="26.25" customHeight="1" x14ac:dyDescent="0.35">
      <c r="A333" s="24"/>
      <c r="B333" s="2"/>
      <c r="C333" s="2"/>
      <c r="D333" s="2"/>
      <c r="E333" s="2"/>
      <c r="F333" s="2"/>
      <c r="G333" s="2"/>
      <c r="H333" s="2"/>
      <c r="I333" s="25"/>
      <c r="J333" s="25"/>
      <c r="K333" s="27"/>
      <c r="L333" s="2"/>
      <c r="M333" s="5"/>
      <c r="Q333" s="34"/>
      <c r="R333" s="34"/>
      <c r="S333" s="34"/>
    </row>
    <row r="334" spans="1:19" s="1" customFormat="1" ht="26.25" customHeight="1" x14ac:dyDescent="0.35">
      <c r="A334" s="24"/>
      <c r="B334" s="2"/>
      <c r="C334" s="2"/>
      <c r="D334" s="2"/>
      <c r="E334" s="2"/>
      <c r="F334" s="2"/>
      <c r="G334" s="2"/>
      <c r="H334" s="2"/>
      <c r="I334" s="25"/>
      <c r="J334" s="25"/>
      <c r="K334" s="27"/>
      <c r="L334" s="2"/>
      <c r="M334" s="5"/>
      <c r="Q334" s="34"/>
      <c r="R334" s="34"/>
      <c r="S334" s="34"/>
    </row>
    <row r="335" spans="1:19" s="1" customFormat="1" ht="26.25" customHeight="1" x14ac:dyDescent="0.35">
      <c r="A335" s="24"/>
      <c r="B335" s="2"/>
      <c r="C335" s="2"/>
      <c r="D335" s="2"/>
      <c r="E335" s="2"/>
      <c r="F335" s="2"/>
      <c r="G335" s="2"/>
      <c r="H335" s="2"/>
      <c r="I335" s="25"/>
      <c r="J335" s="25"/>
      <c r="K335" s="27"/>
      <c r="L335" s="2"/>
      <c r="M335" s="5"/>
      <c r="Q335" s="34"/>
      <c r="R335" s="34"/>
      <c r="S335" s="34"/>
    </row>
    <row r="336" spans="1:19" s="1" customFormat="1" ht="26.25" customHeight="1" x14ac:dyDescent="0.35">
      <c r="A336" s="24"/>
      <c r="B336" s="2"/>
      <c r="C336" s="2"/>
      <c r="D336" s="2"/>
      <c r="E336" s="2"/>
      <c r="F336" s="2"/>
      <c r="G336" s="2"/>
      <c r="H336" s="2"/>
      <c r="I336" s="25"/>
      <c r="J336" s="25"/>
      <c r="K336" s="27"/>
      <c r="L336" s="2"/>
      <c r="M336" s="5"/>
      <c r="Q336" s="34"/>
      <c r="R336" s="34"/>
      <c r="S336" s="34"/>
    </row>
    <row r="337" spans="1:19" s="1" customFormat="1" ht="26.25" customHeight="1" x14ac:dyDescent="0.35">
      <c r="A337" s="24"/>
      <c r="B337" s="2"/>
      <c r="C337" s="2"/>
      <c r="D337" s="2"/>
      <c r="E337" s="2"/>
      <c r="F337" s="2"/>
      <c r="G337" s="2"/>
      <c r="H337" s="2"/>
      <c r="I337" s="25"/>
      <c r="J337" s="25"/>
      <c r="K337" s="27"/>
      <c r="L337" s="2"/>
      <c r="M337" s="5"/>
      <c r="Q337" s="34"/>
      <c r="R337" s="34"/>
      <c r="S337" s="34"/>
    </row>
    <row r="338" spans="1:19" s="1" customFormat="1" ht="26.25" customHeight="1" x14ac:dyDescent="0.35">
      <c r="A338" s="24"/>
      <c r="B338" s="2"/>
      <c r="C338" s="2"/>
      <c r="D338" s="2"/>
      <c r="E338" s="2"/>
      <c r="F338" s="2"/>
      <c r="G338" s="2"/>
      <c r="H338" s="2"/>
      <c r="I338" s="25"/>
      <c r="J338" s="25"/>
      <c r="K338" s="27"/>
      <c r="L338" s="2"/>
      <c r="M338" s="5"/>
      <c r="Q338" s="34"/>
      <c r="R338" s="34"/>
      <c r="S338" s="34"/>
    </row>
    <row r="339" spans="1:19" s="1" customFormat="1" ht="26.25" customHeight="1" x14ac:dyDescent="0.35">
      <c r="A339" s="24"/>
      <c r="B339" s="2"/>
      <c r="C339" s="2"/>
      <c r="D339" s="2"/>
      <c r="E339" s="2"/>
      <c r="F339" s="2"/>
      <c r="G339" s="2"/>
      <c r="H339" s="2"/>
      <c r="I339" s="25"/>
      <c r="J339" s="25"/>
      <c r="K339" s="27"/>
      <c r="L339" s="2"/>
      <c r="M339" s="5"/>
      <c r="Q339" s="34"/>
      <c r="R339" s="34"/>
      <c r="S339" s="34"/>
    </row>
    <row r="340" spans="1:19" s="1" customFormat="1" ht="26.25" customHeight="1" x14ac:dyDescent="0.35">
      <c r="A340" s="24"/>
      <c r="B340" s="2"/>
      <c r="C340" s="2"/>
      <c r="D340" s="2"/>
      <c r="E340" s="2"/>
      <c r="F340" s="2"/>
      <c r="G340" s="2"/>
      <c r="H340" s="2"/>
      <c r="I340" s="25"/>
      <c r="J340" s="25"/>
      <c r="K340" s="27"/>
      <c r="L340" s="2"/>
      <c r="M340" s="5"/>
      <c r="Q340" s="34"/>
      <c r="R340" s="34"/>
      <c r="S340" s="34"/>
    </row>
    <row r="341" spans="1:19" s="1" customFormat="1" ht="26.25" customHeight="1" x14ac:dyDescent="0.35">
      <c r="A341" s="24"/>
      <c r="B341" s="2"/>
      <c r="C341" s="2"/>
      <c r="D341" s="2"/>
      <c r="E341" s="2"/>
      <c r="F341" s="2"/>
      <c r="G341" s="2"/>
      <c r="H341" s="2"/>
      <c r="I341" s="25"/>
      <c r="J341" s="25"/>
      <c r="K341" s="27"/>
      <c r="L341" s="2"/>
      <c r="M341" s="5"/>
      <c r="Q341" s="34"/>
      <c r="R341" s="34"/>
      <c r="S341" s="34"/>
    </row>
    <row r="342" spans="1:19" s="1" customFormat="1" ht="26.25" customHeight="1" x14ac:dyDescent="0.35">
      <c r="A342" s="24"/>
      <c r="B342" s="2"/>
      <c r="C342" s="2"/>
      <c r="D342" s="2"/>
      <c r="E342" s="2"/>
      <c r="F342" s="2"/>
      <c r="G342" s="2"/>
      <c r="H342" s="2"/>
      <c r="I342" s="25"/>
      <c r="J342" s="25"/>
      <c r="K342" s="27"/>
      <c r="L342" s="2"/>
      <c r="M342" s="5"/>
      <c r="Q342" s="34"/>
      <c r="R342" s="34"/>
      <c r="S342" s="34"/>
    </row>
    <row r="343" spans="1:19" s="1" customFormat="1" ht="26.25" customHeight="1" x14ac:dyDescent="0.35">
      <c r="A343" s="24"/>
      <c r="B343" s="2"/>
      <c r="C343" s="2"/>
      <c r="D343" s="2"/>
      <c r="E343" s="2"/>
      <c r="F343" s="2"/>
      <c r="G343" s="2"/>
      <c r="H343" s="2"/>
      <c r="I343" s="25"/>
      <c r="J343" s="25"/>
      <c r="K343" s="27"/>
      <c r="L343" s="2"/>
      <c r="M343" s="5"/>
      <c r="Q343" s="34"/>
      <c r="R343" s="34"/>
      <c r="S343" s="34"/>
    </row>
    <row r="344" spans="1:19" s="1" customFormat="1" ht="26.25" customHeight="1" x14ac:dyDescent="0.35">
      <c r="A344" s="24"/>
      <c r="B344" s="2"/>
      <c r="C344" s="2"/>
      <c r="D344" s="2"/>
      <c r="E344" s="2"/>
      <c r="F344" s="2"/>
      <c r="G344" s="2"/>
      <c r="H344" s="2"/>
      <c r="I344" s="25"/>
      <c r="J344" s="25"/>
      <c r="K344" s="27"/>
      <c r="L344" s="2"/>
      <c r="M344" s="5"/>
      <c r="Q344" s="34"/>
      <c r="R344" s="34"/>
      <c r="S344" s="34"/>
    </row>
    <row r="345" spans="1:19" s="1" customFormat="1" ht="26.25" customHeight="1" x14ac:dyDescent="0.35">
      <c r="A345" s="24"/>
      <c r="B345" s="2"/>
      <c r="C345" s="2"/>
      <c r="D345" s="2"/>
      <c r="E345" s="2"/>
      <c r="F345" s="2"/>
      <c r="G345" s="2"/>
      <c r="H345" s="2"/>
      <c r="I345" s="25"/>
      <c r="J345" s="25"/>
      <c r="K345" s="27"/>
      <c r="L345" s="2"/>
      <c r="M345" s="5"/>
      <c r="Q345" s="34"/>
      <c r="R345" s="34"/>
      <c r="S345" s="34"/>
    </row>
    <row r="346" spans="1:19" s="1" customFormat="1" ht="26.25" customHeight="1" x14ac:dyDescent="0.35">
      <c r="A346" s="24"/>
      <c r="B346" s="2"/>
      <c r="C346" s="2"/>
      <c r="D346" s="2"/>
      <c r="E346" s="2"/>
      <c r="F346" s="2"/>
      <c r="G346" s="2"/>
      <c r="H346" s="2"/>
      <c r="I346" s="25"/>
      <c r="J346" s="25"/>
      <c r="K346" s="27"/>
      <c r="L346" s="2"/>
      <c r="M346" s="5"/>
      <c r="Q346" s="34"/>
      <c r="R346" s="34"/>
      <c r="S346" s="34"/>
    </row>
    <row r="347" spans="1:19" s="1" customFormat="1" ht="26.25" customHeight="1" x14ac:dyDescent="0.35">
      <c r="A347" s="24"/>
      <c r="B347" s="2"/>
      <c r="C347" s="2"/>
      <c r="D347" s="2"/>
      <c r="E347" s="2"/>
      <c r="F347" s="2"/>
      <c r="G347" s="2"/>
      <c r="H347" s="2"/>
      <c r="I347" s="25"/>
      <c r="J347" s="25"/>
      <c r="K347" s="27"/>
      <c r="L347" s="2"/>
      <c r="M347" s="5"/>
      <c r="Q347" s="34"/>
      <c r="R347" s="34"/>
      <c r="S347" s="34"/>
    </row>
    <row r="348" spans="1:19" s="1" customFormat="1" ht="26.25" customHeight="1" x14ac:dyDescent="0.35">
      <c r="A348" s="24"/>
      <c r="B348" s="2"/>
      <c r="C348" s="2"/>
      <c r="D348" s="2"/>
      <c r="E348" s="2"/>
      <c r="F348" s="2"/>
      <c r="G348" s="2"/>
      <c r="H348" s="2"/>
      <c r="I348" s="25"/>
      <c r="J348" s="25"/>
      <c r="K348" s="27"/>
      <c r="L348" s="2"/>
      <c r="M348" s="5"/>
      <c r="Q348" s="34"/>
      <c r="R348" s="34"/>
      <c r="S348" s="34"/>
    </row>
    <row r="349" spans="1:19" s="1" customFormat="1" ht="26.25" customHeight="1" x14ac:dyDescent="0.35">
      <c r="A349" s="24"/>
      <c r="B349" s="2"/>
      <c r="C349" s="2"/>
      <c r="D349" s="2"/>
      <c r="E349" s="2"/>
      <c r="F349" s="2"/>
      <c r="G349" s="2"/>
      <c r="H349" s="2"/>
      <c r="I349" s="25"/>
      <c r="J349" s="25"/>
      <c r="K349" s="27"/>
      <c r="L349" s="2"/>
      <c r="M349" s="5"/>
      <c r="Q349" s="34"/>
      <c r="R349" s="34"/>
      <c r="S349" s="34"/>
    </row>
    <row r="350" spans="1:19" s="1" customFormat="1" ht="26.25" customHeight="1" x14ac:dyDescent="0.35">
      <c r="A350" s="24"/>
      <c r="B350" s="2"/>
      <c r="C350" s="2"/>
      <c r="D350" s="2"/>
      <c r="E350" s="2"/>
      <c r="F350" s="2"/>
      <c r="G350" s="2"/>
      <c r="H350" s="2"/>
      <c r="I350" s="25"/>
      <c r="J350" s="25"/>
      <c r="K350" s="27"/>
      <c r="L350" s="2"/>
      <c r="M350" s="5"/>
      <c r="Q350" s="34"/>
      <c r="R350" s="34"/>
      <c r="S350" s="34"/>
    </row>
    <row r="351" spans="1:19" s="1" customFormat="1" ht="26.25" customHeight="1" x14ac:dyDescent="0.35">
      <c r="A351" s="24"/>
      <c r="B351" s="2"/>
      <c r="C351" s="2"/>
      <c r="D351" s="2"/>
      <c r="E351" s="2"/>
      <c r="F351" s="2"/>
      <c r="G351" s="2"/>
      <c r="H351" s="2"/>
      <c r="I351" s="25"/>
      <c r="J351" s="25"/>
      <c r="K351" s="27"/>
      <c r="L351" s="2"/>
      <c r="M351" s="5"/>
      <c r="Q351" s="34"/>
      <c r="R351" s="34"/>
      <c r="S351" s="34"/>
    </row>
    <row r="352" spans="1:19" s="1" customFormat="1" ht="26.25" customHeight="1" x14ac:dyDescent="0.35">
      <c r="A352" s="24"/>
      <c r="B352" s="2"/>
      <c r="C352" s="2"/>
      <c r="D352" s="2"/>
      <c r="E352" s="2"/>
      <c r="F352" s="2"/>
      <c r="G352" s="2"/>
      <c r="H352" s="2"/>
      <c r="I352" s="25"/>
      <c r="J352" s="25"/>
      <c r="K352" s="27"/>
      <c r="L352" s="2"/>
      <c r="M352" s="5"/>
      <c r="Q352" s="34"/>
      <c r="R352" s="34"/>
      <c r="S352" s="34"/>
    </row>
    <row r="353" spans="1:19" s="1" customFormat="1" ht="26.25" customHeight="1" x14ac:dyDescent="0.35">
      <c r="A353" s="24"/>
      <c r="B353" s="2"/>
      <c r="C353" s="2"/>
      <c r="D353" s="2"/>
      <c r="E353" s="2"/>
      <c r="F353" s="2"/>
      <c r="G353" s="2"/>
      <c r="H353" s="2"/>
      <c r="I353" s="25"/>
      <c r="J353" s="25"/>
      <c r="K353" s="27"/>
      <c r="L353" s="2"/>
      <c r="M353" s="5"/>
      <c r="Q353" s="34"/>
      <c r="R353" s="34"/>
      <c r="S353" s="34"/>
    </row>
    <row r="354" spans="1:19" s="1" customFormat="1" ht="26.25" customHeight="1" x14ac:dyDescent="0.35">
      <c r="A354" s="24"/>
      <c r="B354" s="2"/>
      <c r="C354" s="2"/>
      <c r="D354" s="2"/>
      <c r="E354" s="2"/>
      <c r="F354" s="2"/>
      <c r="G354" s="2"/>
      <c r="H354" s="2"/>
      <c r="I354" s="25"/>
      <c r="J354" s="25"/>
      <c r="K354" s="27"/>
      <c r="L354" s="2"/>
      <c r="M354" s="5"/>
      <c r="Q354" s="34"/>
      <c r="R354" s="34"/>
      <c r="S354" s="34"/>
    </row>
    <row r="355" spans="1:19" s="1" customFormat="1" ht="26.25" customHeight="1" x14ac:dyDescent="0.35">
      <c r="A355" s="24"/>
      <c r="B355" s="2"/>
      <c r="C355" s="2"/>
      <c r="D355" s="2"/>
      <c r="E355" s="2"/>
      <c r="F355" s="2"/>
      <c r="G355" s="2"/>
      <c r="H355" s="2"/>
      <c r="I355" s="25"/>
      <c r="J355" s="25"/>
      <c r="K355" s="27"/>
      <c r="L355" s="2"/>
      <c r="M355" s="5"/>
      <c r="Q355" s="34"/>
      <c r="R355" s="34"/>
      <c r="S355" s="34"/>
    </row>
    <row r="356" spans="1:19" s="1" customFormat="1" ht="26.25" customHeight="1" x14ac:dyDescent="0.35">
      <c r="A356" s="24"/>
      <c r="B356" s="2"/>
      <c r="C356" s="2"/>
      <c r="D356" s="2"/>
      <c r="E356" s="2"/>
      <c r="F356" s="2"/>
      <c r="G356" s="2"/>
      <c r="H356" s="2"/>
      <c r="I356" s="25"/>
      <c r="J356" s="25"/>
      <c r="K356" s="27"/>
      <c r="L356" s="2"/>
      <c r="M356" s="5"/>
      <c r="Q356" s="34"/>
      <c r="R356" s="34"/>
      <c r="S356" s="34"/>
    </row>
    <row r="357" spans="1:19" s="1" customFormat="1" ht="26.25" customHeight="1" x14ac:dyDescent="0.35">
      <c r="A357" s="24"/>
      <c r="B357" s="2"/>
      <c r="C357" s="2"/>
      <c r="D357" s="2"/>
      <c r="E357" s="2"/>
      <c r="F357" s="2"/>
      <c r="G357" s="2"/>
      <c r="H357" s="2"/>
      <c r="I357" s="25"/>
      <c r="J357" s="25"/>
      <c r="K357" s="27"/>
      <c r="L357" s="2"/>
      <c r="M357" s="5"/>
      <c r="Q357" s="34"/>
      <c r="R357" s="34"/>
      <c r="S357" s="34"/>
    </row>
    <row r="358" spans="1:19" s="1" customFormat="1" ht="26.25" customHeight="1" x14ac:dyDescent="0.35">
      <c r="A358" s="24"/>
      <c r="B358" s="2"/>
      <c r="C358" s="2"/>
      <c r="D358" s="2"/>
      <c r="E358" s="2"/>
      <c r="F358" s="2"/>
      <c r="G358" s="2"/>
      <c r="H358" s="2"/>
      <c r="I358" s="25"/>
      <c r="J358" s="25"/>
      <c r="K358" s="27"/>
      <c r="L358" s="2"/>
      <c r="M358" s="5"/>
      <c r="Q358" s="34"/>
      <c r="R358" s="34"/>
      <c r="S358" s="34"/>
    </row>
    <row r="359" spans="1:19" s="1" customFormat="1" ht="26.25" customHeight="1" x14ac:dyDescent="0.35">
      <c r="A359" s="24"/>
      <c r="B359" s="2"/>
      <c r="C359" s="2"/>
      <c r="D359" s="2"/>
      <c r="E359" s="2"/>
      <c r="F359" s="2"/>
      <c r="G359" s="2"/>
      <c r="H359" s="2"/>
      <c r="I359" s="25"/>
      <c r="J359" s="25"/>
      <c r="K359" s="27"/>
      <c r="L359" s="2"/>
      <c r="M359" s="5"/>
      <c r="Q359" s="34"/>
      <c r="R359" s="34"/>
      <c r="S359" s="34"/>
    </row>
    <row r="360" spans="1:19" s="1" customFormat="1" ht="26.25" customHeight="1" x14ac:dyDescent="0.35">
      <c r="A360" s="24"/>
      <c r="B360" s="2"/>
      <c r="C360" s="2"/>
      <c r="D360" s="2"/>
      <c r="E360" s="2"/>
      <c r="F360" s="2"/>
      <c r="G360" s="2"/>
      <c r="H360" s="2"/>
      <c r="I360" s="25"/>
      <c r="J360" s="25"/>
      <c r="K360" s="27"/>
      <c r="L360" s="2"/>
      <c r="M360" s="5"/>
      <c r="Q360" s="34"/>
      <c r="R360" s="34"/>
      <c r="S360" s="34"/>
    </row>
    <row r="361" spans="1:19" s="1" customFormat="1" ht="26.25" customHeight="1" x14ac:dyDescent="0.35">
      <c r="A361" s="24"/>
      <c r="B361" s="2"/>
      <c r="C361" s="2"/>
      <c r="D361" s="2"/>
      <c r="E361" s="2"/>
      <c r="F361" s="2"/>
      <c r="G361" s="2"/>
      <c r="H361" s="2"/>
      <c r="I361" s="25"/>
      <c r="J361" s="25"/>
      <c r="K361" s="27"/>
      <c r="L361" s="2"/>
      <c r="M361" s="5"/>
      <c r="Q361" s="34"/>
      <c r="R361" s="34"/>
      <c r="S361" s="34"/>
    </row>
    <row r="362" spans="1:19" s="1" customFormat="1" ht="26.25" customHeight="1" x14ac:dyDescent="0.35">
      <c r="A362" s="24"/>
      <c r="B362" s="2"/>
      <c r="C362" s="2"/>
      <c r="D362" s="2"/>
      <c r="E362" s="2"/>
      <c r="F362" s="2"/>
      <c r="G362" s="2"/>
      <c r="H362" s="2"/>
      <c r="I362" s="25"/>
      <c r="J362" s="25"/>
      <c r="K362" s="27"/>
      <c r="L362" s="2"/>
      <c r="M362" s="5"/>
      <c r="Q362" s="34"/>
      <c r="R362" s="34"/>
      <c r="S362" s="34"/>
    </row>
    <row r="363" spans="1:19" s="1" customFormat="1" ht="26.25" customHeight="1" x14ac:dyDescent="0.35">
      <c r="A363" s="24"/>
      <c r="B363" s="2"/>
      <c r="C363" s="2"/>
      <c r="D363" s="2"/>
      <c r="E363" s="2"/>
      <c r="F363" s="2"/>
      <c r="G363" s="2"/>
      <c r="H363" s="2"/>
      <c r="I363" s="25"/>
      <c r="J363" s="25"/>
      <c r="K363" s="27"/>
      <c r="L363" s="2"/>
      <c r="M363" s="5"/>
      <c r="Q363" s="34"/>
      <c r="R363" s="34"/>
      <c r="S363" s="34"/>
    </row>
    <row r="364" spans="1:19" s="1" customFormat="1" ht="26.25" customHeight="1" x14ac:dyDescent="0.35">
      <c r="A364" s="24"/>
      <c r="B364" s="2"/>
      <c r="C364" s="2"/>
      <c r="D364" s="2"/>
      <c r="E364" s="2"/>
      <c r="F364" s="2"/>
      <c r="G364" s="2"/>
      <c r="H364" s="2"/>
      <c r="I364" s="25"/>
      <c r="J364" s="25"/>
      <c r="K364" s="27"/>
      <c r="L364" s="2"/>
      <c r="M364" s="5"/>
      <c r="Q364" s="34"/>
      <c r="R364" s="34"/>
      <c r="S364" s="34"/>
    </row>
    <row r="365" spans="1:19" s="1" customFormat="1" ht="26.25" customHeight="1" x14ac:dyDescent="0.35">
      <c r="A365" s="24"/>
      <c r="B365" s="2"/>
      <c r="C365" s="2"/>
      <c r="D365" s="2"/>
      <c r="E365" s="2"/>
      <c r="F365" s="2"/>
      <c r="G365" s="2"/>
      <c r="H365" s="2"/>
      <c r="I365" s="25"/>
      <c r="J365" s="25"/>
      <c r="K365" s="27"/>
      <c r="L365" s="2"/>
      <c r="M365" s="5"/>
      <c r="Q365" s="34"/>
      <c r="R365" s="34"/>
      <c r="S365" s="34"/>
    </row>
    <row r="366" spans="1:19" s="1" customFormat="1" ht="26.25" customHeight="1" x14ac:dyDescent="0.35">
      <c r="A366" s="24"/>
      <c r="B366" s="2"/>
      <c r="C366" s="2"/>
      <c r="D366" s="2"/>
      <c r="E366" s="2"/>
      <c r="F366" s="2"/>
      <c r="G366" s="2"/>
      <c r="H366" s="2"/>
      <c r="I366" s="25"/>
      <c r="J366" s="25"/>
      <c r="K366" s="27"/>
      <c r="L366" s="2"/>
      <c r="M366" s="5"/>
      <c r="Q366" s="34"/>
      <c r="R366" s="34"/>
      <c r="S366" s="34"/>
    </row>
    <row r="367" spans="1:19" s="1" customFormat="1" ht="26.25" customHeight="1" x14ac:dyDescent="0.35">
      <c r="A367" s="24"/>
      <c r="B367" s="2"/>
      <c r="C367" s="2"/>
      <c r="D367" s="2"/>
      <c r="E367" s="2"/>
      <c r="F367" s="2"/>
      <c r="G367" s="2"/>
      <c r="H367" s="2"/>
      <c r="I367" s="25"/>
      <c r="J367" s="25"/>
      <c r="K367" s="27"/>
      <c r="L367" s="2"/>
      <c r="M367" s="5"/>
      <c r="Q367" s="34"/>
      <c r="R367" s="34"/>
      <c r="S367" s="34"/>
    </row>
    <row r="368" spans="1:19" s="1" customFormat="1" ht="26.25" customHeight="1" x14ac:dyDescent="0.35">
      <c r="A368" s="24"/>
      <c r="B368" s="2"/>
      <c r="C368" s="2"/>
      <c r="D368" s="2"/>
      <c r="E368" s="2"/>
      <c r="F368" s="2"/>
      <c r="G368" s="2"/>
      <c r="H368" s="2"/>
      <c r="I368" s="25"/>
      <c r="J368" s="25"/>
      <c r="K368" s="27"/>
      <c r="L368" s="2"/>
      <c r="M368" s="5"/>
      <c r="Q368" s="34"/>
      <c r="R368" s="34"/>
      <c r="S368" s="34"/>
    </row>
    <row r="369" spans="1:19" s="1" customFormat="1" ht="26.25" customHeight="1" x14ac:dyDescent="0.35">
      <c r="A369" s="24"/>
      <c r="B369" s="2"/>
      <c r="C369" s="2"/>
      <c r="D369" s="2"/>
      <c r="E369" s="2"/>
      <c r="F369" s="2"/>
      <c r="G369" s="2"/>
      <c r="H369" s="2"/>
      <c r="I369" s="25"/>
      <c r="J369" s="25"/>
      <c r="K369" s="27"/>
      <c r="L369" s="2"/>
      <c r="M369" s="5"/>
      <c r="Q369" s="34"/>
      <c r="R369" s="34"/>
      <c r="S369" s="34"/>
    </row>
    <row r="370" spans="1:19" s="1" customFormat="1" ht="26.25" customHeight="1" x14ac:dyDescent="0.35">
      <c r="A370" s="24"/>
      <c r="B370" s="2"/>
      <c r="C370" s="2"/>
      <c r="D370" s="2"/>
      <c r="E370" s="2"/>
      <c r="F370" s="2"/>
      <c r="G370" s="2"/>
      <c r="H370" s="2"/>
      <c r="I370" s="25"/>
      <c r="J370" s="25"/>
      <c r="K370" s="27"/>
      <c r="L370" s="2"/>
      <c r="M370" s="5"/>
      <c r="Q370" s="34"/>
      <c r="R370" s="34"/>
      <c r="S370" s="34"/>
    </row>
    <row r="371" spans="1:19" s="1" customFormat="1" ht="26.25" customHeight="1" x14ac:dyDescent="0.35">
      <c r="A371" s="24"/>
      <c r="B371" s="2"/>
      <c r="C371" s="2"/>
      <c r="D371" s="2"/>
      <c r="E371" s="2"/>
      <c r="F371" s="2"/>
      <c r="G371" s="2"/>
      <c r="H371" s="2"/>
      <c r="I371" s="25"/>
      <c r="J371" s="25"/>
      <c r="K371" s="27"/>
      <c r="L371" s="2"/>
      <c r="M371" s="5"/>
      <c r="Q371" s="34"/>
      <c r="R371" s="34"/>
      <c r="S371" s="34"/>
    </row>
    <row r="372" spans="1:19" s="1" customFormat="1" ht="26.25" customHeight="1" x14ac:dyDescent="0.35">
      <c r="A372" s="24"/>
      <c r="B372" s="2"/>
      <c r="C372" s="2"/>
      <c r="D372" s="2"/>
      <c r="E372" s="2"/>
      <c r="F372" s="2"/>
      <c r="G372" s="2"/>
      <c r="H372" s="2"/>
      <c r="I372" s="25"/>
      <c r="J372" s="25"/>
      <c r="K372" s="27"/>
      <c r="L372" s="2"/>
      <c r="M372" s="5"/>
      <c r="Q372" s="34"/>
      <c r="R372" s="34"/>
      <c r="S372" s="34"/>
    </row>
    <row r="373" spans="1:19" s="1" customFormat="1" ht="26.25" customHeight="1" x14ac:dyDescent="0.35">
      <c r="A373" s="24"/>
      <c r="B373" s="2"/>
      <c r="C373" s="2"/>
      <c r="D373" s="2"/>
      <c r="E373" s="2"/>
      <c r="F373" s="2"/>
      <c r="G373" s="2"/>
      <c r="H373" s="2"/>
      <c r="I373" s="25"/>
      <c r="J373" s="25"/>
      <c r="K373" s="27"/>
      <c r="L373" s="2"/>
      <c r="M373" s="5"/>
      <c r="Q373" s="34"/>
      <c r="R373" s="34"/>
      <c r="S373" s="34"/>
    </row>
    <row r="374" spans="1:19" s="1" customFormat="1" ht="26.25" customHeight="1" x14ac:dyDescent="0.35">
      <c r="A374" s="24"/>
      <c r="B374" s="2"/>
      <c r="C374" s="2"/>
      <c r="D374" s="2"/>
      <c r="E374" s="2"/>
      <c r="F374" s="2"/>
      <c r="G374" s="2"/>
      <c r="H374" s="2"/>
      <c r="I374" s="25"/>
      <c r="J374" s="25"/>
      <c r="K374" s="27"/>
      <c r="L374" s="2"/>
      <c r="M374" s="5"/>
      <c r="Q374" s="34"/>
      <c r="R374" s="34"/>
      <c r="S374" s="34"/>
    </row>
    <row r="375" spans="1:19" s="1" customFormat="1" ht="26.25" customHeight="1" x14ac:dyDescent="0.35">
      <c r="A375" s="24"/>
      <c r="B375" s="2"/>
      <c r="C375" s="2"/>
      <c r="D375" s="2"/>
      <c r="E375" s="2"/>
      <c r="F375" s="2"/>
      <c r="G375" s="2"/>
      <c r="H375" s="2"/>
      <c r="I375" s="25"/>
      <c r="J375" s="25"/>
      <c r="K375" s="27"/>
      <c r="L375" s="2"/>
      <c r="M375" s="5"/>
      <c r="Q375" s="34"/>
      <c r="R375" s="34"/>
      <c r="S375" s="34"/>
    </row>
    <row r="376" spans="1:19" s="1" customFormat="1" ht="26.25" customHeight="1" x14ac:dyDescent="0.35">
      <c r="A376" s="24"/>
      <c r="B376" s="2"/>
      <c r="C376" s="2"/>
      <c r="D376" s="2"/>
      <c r="E376" s="2"/>
      <c r="F376" s="2"/>
      <c r="G376" s="2"/>
      <c r="H376" s="2"/>
      <c r="I376" s="25"/>
      <c r="J376" s="25"/>
      <c r="K376" s="27"/>
      <c r="L376" s="2"/>
      <c r="M376" s="5"/>
      <c r="Q376" s="34"/>
      <c r="R376" s="34"/>
      <c r="S376" s="34"/>
    </row>
    <row r="377" spans="1:19" s="1" customFormat="1" ht="26.25" customHeight="1" x14ac:dyDescent="0.35">
      <c r="A377" s="24"/>
      <c r="B377" s="2"/>
      <c r="C377" s="2"/>
      <c r="D377" s="2"/>
      <c r="E377" s="2"/>
      <c r="F377" s="2"/>
      <c r="G377" s="2"/>
      <c r="H377" s="2"/>
      <c r="I377" s="25"/>
      <c r="J377" s="25"/>
      <c r="K377" s="27"/>
      <c r="L377" s="2"/>
      <c r="M377" s="5"/>
      <c r="Q377" s="34"/>
      <c r="R377" s="34"/>
      <c r="S377" s="34"/>
    </row>
    <row r="378" spans="1:19" s="1" customFormat="1" ht="26.25" customHeight="1" x14ac:dyDescent="0.35">
      <c r="A378" s="24"/>
      <c r="B378" s="2"/>
      <c r="C378" s="2"/>
      <c r="D378" s="2"/>
      <c r="E378" s="2"/>
      <c r="F378" s="2"/>
      <c r="G378" s="2"/>
      <c r="H378" s="2"/>
      <c r="I378" s="2"/>
      <c r="J378" s="2"/>
      <c r="K378" s="27"/>
      <c r="L378" s="2"/>
      <c r="M378" s="5"/>
      <c r="Q378" s="34"/>
      <c r="R378" s="34"/>
      <c r="S378" s="34"/>
    </row>
    <row r="379" spans="1:19" s="1" customFormat="1" ht="26.25" customHeight="1" x14ac:dyDescent="0.35">
      <c r="A379" s="24"/>
      <c r="B379" s="2"/>
      <c r="C379" s="2"/>
      <c r="D379" s="2"/>
      <c r="E379" s="2"/>
      <c r="F379" s="2"/>
      <c r="G379" s="2"/>
      <c r="H379" s="2"/>
      <c r="I379" s="2"/>
      <c r="J379" s="2"/>
      <c r="K379" s="27"/>
      <c r="L379" s="2"/>
      <c r="M379" s="5"/>
      <c r="Q379" s="34"/>
      <c r="R379" s="34"/>
      <c r="S379" s="34"/>
    </row>
    <row r="380" spans="1:19" s="1" customFormat="1" ht="26.25" customHeight="1" x14ac:dyDescent="0.35">
      <c r="A380" s="24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2"/>
      <c r="M380" s="5"/>
      <c r="Q380" s="34"/>
      <c r="R380" s="34"/>
      <c r="S380" s="34"/>
    </row>
    <row r="381" spans="1:19" s="1" customFormat="1" ht="26.25" customHeight="1" x14ac:dyDescent="0.35">
      <c r="A381" s="24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2"/>
      <c r="M381" s="5"/>
      <c r="Q381" s="34"/>
      <c r="R381" s="34"/>
      <c r="S381" s="34"/>
    </row>
    <row r="382" spans="1:19" s="1" customFormat="1" ht="26.25" customHeight="1" x14ac:dyDescent="0.35">
      <c r="A382" s="24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2"/>
      <c r="M382" s="5"/>
      <c r="Q382" s="34"/>
      <c r="R382" s="34"/>
      <c r="S382" s="34"/>
    </row>
    <row r="383" spans="1:19" s="1" customFormat="1" ht="26.25" customHeight="1" x14ac:dyDescent="0.35">
      <c r="A383" s="24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2"/>
      <c r="M383" s="5"/>
      <c r="Q383" s="34"/>
      <c r="R383" s="34"/>
      <c r="S383" s="34"/>
    </row>
    <row r="384" spans="1:19" s="1" customFormat="1" ht="26.25" customHeight="1" x14ac:dyDescent="0.35">
      <c r="A384" s="24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2"/>
      <c r="M384" s="5"/>
      <c r="Q384" s="34"/>
      <c r="R384" s="34"/>
      <c r="S384" s="34"/>
    </row>
    <row r="385" spans="1:19" s="1" customFormat="1" ht="26.25" customHeight="1" x14ac:dyDescent="0.35">
      <c r="A385" s="24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2"/>
      <c r="M385" s="5"/>
      <c r="Q385" s="34"/>
      <c r="R385" s="34"/>
      <c r="S385" s="34"/>
    </row>
    <row r="386" spans="1:19" s="1" customFormat="1" ht="26.25" customHeight="1" x14ac:dyDescent="0.35">
      <c r="A386" s="24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2"/>
      <c r="M386" s="5"/>
      <c r="Q386" s="34"/>
      <c r="R386" s="34"/>
      <c r="S386" s="34"/>
    </row>
    <row r="387" spans="1:19" s="1" customFormat="1" ht="26.25" customHeight="1" x14ac:dyDescent="0.35">
      <c r="A387" s="24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2"/>
      <c r="M387" s="5"/>
      <c r="Q387" s="34"/>
      <c r="R387" s="34"/>
      <c r="S387" s="34"/>
    </row>
    <row r="388" spans="1:19" s="1" customFormat="1" ht="26.25" customHeight="1" x14ac:dyDescent="0.35">
      <c r="A388" s="24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2"/>
      <c r="M388" s="5"/>
      <c r="Q388" s="34"/>
      <c r="R388" s="34"/>
      <c r="S388" s="34"/>
    </row>
    <row r="389" spans="1:19" s="1" customFormat="1" ht="26.25" customHeight="1" x14ac:dyDescent="0.35">
      <c r="A389" s="24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2"/>
      <c r="M389" s="5"/>
      <c r="Q389" s="34"/>
      <c r="R389" s="34"/>
      <c r="S389" s="34"/>
    </row>
    <row r="390" spans="1:19" s="1" customFormat="1" ht="26.25" customHeight="1" x14ac:dyDescent="0.35">
      <c r="A390" s="24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2"/>
      <c r="M390" s="5"/>
      <c r="Q390" s="34"/>
      <c r="R390" s="34"/>
      <c r="S390" s="34"/>
    </row>
    <row r="391" spans="1:19" s="1" customFormat="1" ht="26.25" customHeight="1" x14ac:dyDescent="0.35">
      <c r="A391" s="24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2"/>
      <c r="M391" s="5"/>
      <c r="Q391" s="34"/>
      <c r="R391" s="34"/>
      <c r="S391" s="34"/>
    </row>
    <row r="392" spans="1:19" s="1" customFormat="1" ht="26.25" customHeight="1" x14ac:dyDescent="0.35">
      <c r="A392" s="24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2"/>
      <c r="M392" s="5"/>
      <c r="Q392" s="34"/>
      <c r="R392" s="34"/>
      <c r="S392" s="34"/>
    </row>
    <row r="393" spans="1:19" s="1" customFormat="1" ht="26.25" customHeight="1" x14ac:dyDescent="0.35">
      <c r="A393" s="24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2"/>
      <c r="M393" s="5"/>
      <c r="Q393" s="34"/>
      <c r="R393" s="34"/>
      <c r="S393" s="34"/>
    </row>
    <row r="394" spans="1:19" s="1" customFormat="1" ht="26.25" customHeight="1" x14ac:dyDescent="0.35">
      <c r="A394" s="24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2"/>
      <c r="M394" s="5"/>
      <c r="Q394" s="34"/>
      <c r="R394" s="34"/>
      <c r="S394" s="34"/>
    </row>
    <row r="395" spans="1:19" s="1" customFormat="1" ht="26.25" customHeight="1" x14ac:dyDescent="0.35">
      <c r="A395" s="24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2"/>
      <c r="M395" s="5"/>
      <c r="Q395" s="34"/>
      <c r="R395" s="34"/>
      <c r="S395" s="34"/>
    </row>
    <row r="396" spans="1:19" s="1" customFormat="1" ht="26.25" customHeight="1" x14ac:dyDescent="0.35">
      <c r="A396" s="24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2"/>
      <c r="M396" s="5"/>
      <c r="Q396" s="34"/>
      <c r="R396" s="34"/>
      <c r="S396" s="34"/>
    </row>
    <row r="397" spans="1:19" s="1" customFormat="1" ht="26.25" customHeight="1" x14ac:dyDescent="0.35">
      <c r="A397" s="24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2"/>
      <c r="M397" s="5"/>
      <c r="Q397" s="34"/>
      <c r="R397" s="34"/>
      <c r="S397" s="34"/>
    </row>
    <row r="398" spans="1:19" s="1" customFormat="1" ht="26.25" customHeight="1" x14ac:dyDescent="0.35">
      <c r="A398" s="24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2"/>
      <c r="M398" s="5"/>
      <c r="Q398" s="34"/>
      <c r="R398" s="34"/>
      <c r="S398" s="34"/>
    </row>
    <row r="399" spans="1:19" s="1" customFormat="1" ht="26.25" customHeight="1" x14ac:dyDescent="0.35">
      <c r="A399" s="24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2"/>
      <c r="M399" s="5"/>
      <c r="Q399" s="34"/>
      <c r="R399" s="34"/>
      <c r="S399" s="34"/>
    </row>
    <row r="400" spans="1:19" s="1" customFormat="1" ht="26.25" customHeight="1" x14ac:dyDescent="0.35">
      <c r="A400" s="24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2"/>
      <c r="M400" s="5"/>
      <c r="Q400" s="34"/>
      <c r="R400" s="34"/>
      <c r="S400" s="34"/>
    </row>
    <row r="401" spans="1:19" s="1" customFormat="1" ht="26.25" customHeight="1" x14ac:dyDescent="0.35">
      <c r="A401" s="24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2"/>
      <c r="M401" s="5"/>
      <c r="Q401" s="34"/>
      <c r="R401" s="34"/>
      <c r="S401" s="34"/>
    </row>
    <row r="402" spans="1:19" s="1" customFormat="1" ht="26.25" customHeight="1" x14ac:dyDescent="0.35">
      <c r="A402" s="24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2"/>
      <c r="M402" s="5"/>
      <c r="Q402" s="34"/>
      <c r="R402" s="34"/>
      <c r="S402" s="34"/>
    </row>
    <row r="403" spans="1:19" s="1" customFormat="1" ht="26.25" customHeight="1" x14ac:dyDescent="0.35">
      <c r="A403" s="24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2"/>
      <c r="M403" s="5"/>
      <c r="Q403" s="34"/>
      <c r="R403" s="34"/>
      <c r="S403" s="34"/>
    </row>
    <row r="404" spans="1:19" s="1" customFormat="1" ht="26.25" customHeight="1" x14ac:dyDescent="0.35">
      <c r="A404" s="24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2"/>
      <c r="M404" s="5"/>
      <c r="Q404" s="34"/>
      <c r="R404" s="34"/>
      <c r="S404" s="34"/>
    </row>
    <row r="405" spans="1:19" s="1" customFormat="1" ht="26.25" customHeight="1" x14ac:dyDescent="0.35">
      <c r="A405" s="24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2"/>
      <c r="M405" s="5"/>
      <c r="Q405" s="34"/>
      <c r="R405" s="34"/>
      <c r="S405" s="34"/>
    </row>
    <row r="406" spans="1:19" s="1" customFormat="1" ht="26.25" customHeight="1" x14ac:dyDescent="0.35">
      <c r="A406" s="24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2"/>
      <c r="M406" s="5"/>
      <c r="Q406" s="34"/>
      <c r="R406" s="34"/>
      <c r="S406" s="34"/>
    </row>
    <row r="407" spans="1:19" s="1" customFormat="1" ht="26.25" customHeight="1" x14ac:dyDescent="0.35">
      <c r="A407" s="24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2"/>
      <c r="M407" s="5"/>
      <c r="Q407" s="34"/>
      <c r="R407" s="34"/>
      <c r="S407" s="34"/>
    </row>
    <row r="408" spans="1:19" s="1" customFormat="1" ht="26.25" customHeight="1" x14ac:dyDescent="0.35">
      <c r="A408" s="24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2"/>
      <c r="M408" s="5"/>
      <c r="Q408" s="34"/>
      <c r="R408" s="34"/>
      <c r="S408" s="34"/>
    </row>
    <row r="409" spans="1:19" s="1" customFormat="1" ht="26.25" customHeight="1" x14ac:dyDescent="0.35">
      <c r="A409" s="24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2"/>
      <c r="M409" s="5"/>
      <c r="Q409" s="34"/>
      <c r="R409" s="34"/>
      <c r="S409" s="34"/>
    </row>
    <row r="410" spans="1:19" s="1" customFormat="1" ht="26.25" customHeight="1" x14ac:dyDescent="0.35">
      <c r="A410" s="24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2"/>
      <c r="M410" s="5"/>
      <c r="Q410" s="34"/>
      <c r="R410" s="34"/>
      <c r="S410" s="34"/>
    </row>
    <row r="411" spans="1:19" s="1" customFormat="1" ht="26.25" customHeight="1" x14ac:dyDescent="0.35">
      <c r="A411" s="24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2"/>
      <c r="M411" s="5"/>
      <c r="Q411" s="34"/>
      <c r="R411" s="34"/>
      <c r="S411" s="34"/>
    </row>
    <row r="412" spans="1:19" s="1" customFormat="1" ht="26.25" customHeight="1" x14ac:dyDescent="0.35">
      <c r="A412" s="24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2"/>
      <c r="M412" s="5"/>
      <c r="Q412" s="34"/>
      <c r="R412" s="34"/>
      <c r="S412" s="34"/>
    </row>
    <row r="413" spans="1:19" s="1" customFormat="1" ht="26.25" customHeight="1" x14ac:dyDescent="0.35">
      <c r="A413" s="24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2"/>
      <c r="M413" s="5"/>
      <c r="Q413" s="34"/>
      <c r="R413" s="34"/>
      <c r="S413" s="34"/>
    </row>
    <row r="414" spans="1:19" s="1" customFormat="1" ht="26.25" customHeight="1" x14ac:dyDescent="0.35">
      <c r="A414" s="24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2"/>
      <c r="M414" s="5"/>
      <c r="Q414" s="34"/>
      <c r="R414" s="34"/>
      <c r="S414" s="34"/>
    </row>
    <row r="415" spans="1:19" s="1" customFormat="1" ht="26.25" customHeight="1" x14ac:dyDescent="0.35">
      <c r="A415" s="24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2"/>
      <c r="M415" s="5"/>
      <c r="Q415" s="34"/>
      <c r="R415" s="34"/>
      <c r="S415" s="34"/>
    </row>
    <row r="416" spans="1:19" s="1" customFormat="1" ht="26.25" customHeight="1" x14ac:dyDescent="0.35">
      <c r="A416" s="24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2"/>
      <c r="M416" s="5"/>
      <c r="Q416" s="34"/>
      <c r="R416" s="34"/>
      <c r="S416" s="34"/>
    </row>
    <row r="417" spans="1:19" s="1" customFormat="1" ht="26.25" customHeight="1" x14ac:dyDescent="0.35">
      <c r="A417" s="24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2"/>
      <c r="M417" s="5"/>
      <c r="Q417" s="34"/>
      <c r="R417" s="34"/>
      <c r="S417" s="34"/>
    </row>
    <row r="418" spans="1:19" s="1" customFormat="1" ht="26.25" customHeight="1" x14ac:dyDescent="0.35">
      <c r="A418" s="24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2"/>
      <c r="M418" s="5"/>
      <c r="Q418" s="34"/>
      <c r="R418" s="34"/>
      <c r="S418" s="34"/>
    </row>
    <row r="419" spans="1:19" s="1" customFormat="1" ht="26.25" customHeight="1" x14ac:dyDescent="0.35">
      <c r="A419" s="24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2"/>
      <c r="M419" s="5"/>
      <c r="Q419" s="34"/>
      <c r="R419" s="34"/>
      <c r="S419" s="34"/>
    </row>
    <row r="420" spans="1:19" s="1" customFormat="1" ht="26.25" customHeight="1" x14ac:dyDescent="0.35">
      <c r="A420" s="24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2"/>
      <c r="M420" s="5"/>
      <c r="Q420" s="34"/>
      <c r="R420" s="34"/>
      <c r="S420" s="34"/>
    </row>
    <row r="421" spans="1:19" s="1" customFormat="1" ht="26.25" customHeight="1" x14ac:dyDescent="0.35">
      <c r="A421" s="24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2"/>
      <c r="M421" s="5"/>
      <c r="Q421" s="34"/>
      <c r="R421" s="34"/>
      <c r="S421" s="34"/>
    </row>
    <row r="422" spans="1:19" s="1" customFormat="1" ht="26.25" customHeight="1" x14ac:dyDescent="0.35">
      <c r="A422" s="24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2"/>
      <c r="M422" s="5"/>
      <c r="Q422" s="34"/>
      <c r="R422" s="34"/>
      <c r="S422" s="34"/>
    </row>
    <row r="423" spans="1:19" s="1" customFormat="1" ht="26.25" customHeight="1" x14ac:dyDescent="0.35">
      <c r="A423" s="24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2"/>
      <c r="M423" s="5"/>
      <c r="Q423" s="34"/>
      <c r="R423" s="34"/>
      <c r="S423" s="34"/>
    </row>
    <row r="424" spans="1:19" s="1" customFormat="1" ht="26.25" customHeight="1" x14ac:dyDescent="0.35">
      <c r="A424" s="24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2"/>
      <c r="M424" s="5"/>
      <c r="Q424" s="34"/>
      <c r="R424" s="34"/>
      <c r="S424" s="34"/>
    </row>
    <row r="425" spans="1:19" s="1" customFormat="1" ht="26.25" customHeight="1" x14ac:dyDescent="0.35">
      <c r="A425" s="24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2"/>
      <c r="M425" s="5"/>
      <c r="Q425" s="34"/>
      <c r="R425" s="34"/>
      <c r="S425" s="34"/>
    </row>
    <row r="426" spans="1:19" s="1" customFormat="1" ht="26.25" customHeight="1" x14ac:dyDescent="0.35">
      <c r="A426" s="24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2"/>
      <c r="M426" s="5"/>
      <c r="Q426" s="34"/>
      <c r="R426" s="34"/>
      <c r="S426" s="34"/>
    </row>
    <row r="427" spans="1:19" s="1" customFormat="1" ht="26.25" customHeight="1" x14ac:dyDescent="0.35">
      <c r="A427" s="24"/>
      <c r="B427" s="2"/>
      <c r="C427" s="2"/>
      <c r="D427" s="2"/>
      <c r="E427" s="2"/>
      <c r="F427" s="2"/>
      <c r="G427" s="2"/>
      <c r="H427" s="2"/>
      <c r="I427" s="2"/>
      <c r="J427" s="2"/>
      <c r="K427" s="27"/>
      <c r="L427" s="2"/>
      <c r="M427" s="5"/>
      <c r="Q427" s="34"/>
      <c r="R427" s="34"/>
      <c r="S427" s="34"/>
    </row>
    <row r="428" spans="1:19" s="1" customFormat="1" ht="26.25" customHeight="1" x14ac:dyDescent="0.35">
      <c r="A428" s="24"/>
      <c r="B428" s="2"/>
      <c r="C428" s="2"/>
      <c r="D428" s="2"/>
      <c r="E428" s="2"/>
      <c r="F428" s="2"/>
      <c r="G428" s="2"/>
      <c r="H428" s="2"/>
      <c r="I428" s="2"/>
      <c r="J428" s="2"/>
      <c r="K428" s="27"/>
      <c r="L428" s="2"/>
      <c r="M428" s="5"/>
      <c r="Q428" s="34"/>
      <c r="R428" s="34"/>
      <c r="S428" s="34"/>
    </row>
    <row r="429" spans="1:19" s="1" customFormat="1" ht="26.25" customHeight="1" x14ac:dyDescent="0.35">
      <c r="A429" s="24"/>
      <c r="B429" s="2"/>
      <c r="C429" s="2"/>
      <c r="D429" s="2"/>
      <c r="E429" s="2"/>
      <c r="F429" s="2"/>
      <c r="G429" s="2"/>
      <c r="H429" s="2"/>
      <c r="I429" s="2"/>
      <c r="J429" s="2"/>
      <c r="K429" s="27"/>
      <c r="L429" s="2"/>
      <c r="M429" s="5"/>
      <c r="Q429" s="34"/>
      <c r="R429" s="34"/>
      <c r="S429" s="34"/>
    </row>
    <row r="430" spans="1:19" s="1" customFormat="1" ht="26.25" customHeight="1" x14ac:dyDescent="0.35">
      <c r="A430" s="24"/>
      <c r="B430" s="2"/>
      <c r="C430" s="2"/>
      <c r="D430" s="2"/>
      <c r="E430" s="2"/>
      <c r="F430" s="2"/>
      <c r="G430" s="2"/>
      <c r="H430" s="2"/>
      <c r="I430" s="2"/>
      <c r="J430" s="2"/>
      <c r="K430" s="27"/>
      <c r="L430" s="2"/>
      <c r="M430" s="5"/>
      <c r="Q430" s="34"/>
      <c r="R430" s="34"/>
      <c r="S430" s="34"/>
    </row>
    <row r="431" spans="1:19" s="1" customFormat="1" ht="26.25" customHeight="1" x14ac:dyDescent="0.35">
      <c r="A431" s="24"/>
      <c r="B431" s="2"/>
      <c r="C431" s="2"/>
      <c r="D431" s="2"/>
      <c r="E431" s="2"/>
      <c r="F431" s="2"/>
      <c r="G431" s="2"/>
      <c r="H431" s="2"/>
      <c r="I431" s="2"/>
      <c r="J431" s="2"/>
      <c r="K431" s="27"/>
      <c r="L431" s="2"/>
      <c r="M431" s="5"/>
      <c r="Q431" s="34"/>
      <c r="R431" s="34"/>
      <c r="S431" s="34"/>
    </row>
    <row r="432" spans="1:19" s="1" customFormat="1" ht="26.25" customHeight="1" x14ac:dyDescent="0.35">
      <c r="A432" s="24"/>
      <c r="B432" s="2"/>
      <c r="C432" s="2"/>
      <c r="D432" s="2"/>
      <c r="E432" s="2"/>
      <c r="F432" s="2"/>
      <c r="G432" s="2"/>
      <c r="H432" s="2"/>
      <c r="I432" s="2"/>
      <c r="J432" s="2"/>
      <c r="K432" s="27"/>
      <c r="L432" s="2"/>
      <c r="M432" s="5"/>
      <c r="Q432" s="34"/>
      <c r="R432" s="34"/>
      <c r="S432" s="34"/>
    </row>
    <row r="433" spans="1:22" s="1" customFormat="1" ht="26.25" customHeight="1" x14ac:dyDescent="0.35">
      <c r="A433" s="24"/>
      <c r="B433" s="2"/>
      <c r="C433" s="2"/>
      <c r="D433" s="2"/>
      <c r="E433" s="2"/>
      <c r="F433" s="2"/>
      <c r="G433" s="2"/>
      <c r="H433" s="2"/>
      <c r="I433" s="2"/>
      <c r="J433" s="2"/>
      <c r="K433" s="27"/>
      <c r="L433" s="2"/>
      <c r="M433" s="5"/>
      <c r="Q433" s="34"/>
      <c r="R433" s="34"/>
      <c r="S433" s="34"/>
    </row>
    <row r="434" spans="1:22" ht="26.25" customHeight="1" x14ac:dyDescent="0.35">
      <c r="A434" s="24"/>
      <c r="B434" s="2"/>
      <c r="C434" s="2"/>
      <c r="D434" s="2"/>
      <c r="E434" s="2"/>
      <c r="F434" s="2"/>
      <c r="G434" s="2"/>
      <c r="H434" s="2"/>
      <c r="I434" s="2"/>
      <c r="J434" s="2"/>
      <c r="K434" s="27"/>
      <c r="L434" s="2"/>
      <c r="N434" s="1"/>
      <c r="O434" s="1"/>
      <c r="P434" s="1"/>
      <c r="U434" s="1"/>
      <c r="V434" s="1"/>
    </row>
  </sheetData>
  <dataConsolidate>
    <dataRefs count="1">
      <dataRef ref="S45:S52" sheet="riferimenti" r:id="rId1"/>
    </dataRefs>
  </dataConsolidate>
  <mergeCells count="197">
    <mergeCell ref="A114:F114"/>
    <mergeCell ref="A113:F113"/>
    <mergeCell ref="A112:F112"/>
    <mergeCell ref="A126:F126"/>
    <mergeCell ref="A125:F125"/>
    <mergeCell ref="A109:S109"/>
    <mergeCell ref="A137:F137"/>
    <mergeCell ref="A138:F138"/>
    <mergeCell ref="A139:F139"/>
    <mergeCell ref="G123:G124"/>
    <mergeCell ref="H123:H124"/>
    <mergeCell ref="I123:I124"/>
    <mergeCell ref="J123:J124"/>
    <mergeCell ref="K123:K124"/>
    <mergeCell ref="L123:L124"/>
    <mergeCell ref="A135:F135"/>
    <mergeCell ref="A136:F136"/>
    <mergeCell ref="A127:F127"/>
    <mergeCell ref="A123:F124"/>
    <mergeCell ref="K133:K134"/>
    <mergeCell ref="L133:L134"/>
    <mergeCell ref="M133:M134"/>
    <mergeCell ref="A132:S132"/>
    <mergeCell ref="N123:P123"/>
    <mergeCell ref="Q123:S123"/>
    <mergeCell ref="N133:P133"/>
    <mergeCell ref="Q133:S133"/>
    <mergeCell ref="A128:F128"/>
    <mergeCell ref="A130:F130"/>
    <mergeCell ref="A129:F129"/>
    <mergeCell ref="Q55:S55"/>
    <mergeCell ref="N71:P71"/>
    <mergeCell ref="Q71:S71"/>
    <mergeCell ref="N29:P29"/>
    <mergeCell ref="Q29:S29"/>
    <mergeCell ref="A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A65:D65"/>
    <mergeCell ref="A66:D66"/>
    <mergeCell ref="A67:D67"/>
    <mergeCell ref="A54:S54"/>
    <mergeCell ref="A55:D56"/>
    <mergeCell ref="E55:E56"/>
    <mergeCell ref="F55:F56"/>
    <mergeCell ref="G55:G56"/>
    <mergeCell ref="H55:H56"/>
    <mergeCell ref="Q84:S84"/>
    <mergeCell ref="N97:P97"/>
    <mergeCell ref="Q97:S97"/>
    <mergeCell ref="K71:K72"/>
    <mergeCell ref="L71:L72"/>
    <mergeCell ref="M71:M72"/>
    <mergeCell ref="A71:F72"/>
    <mergeCell ref="A70:S70"/>
    <mergeCell ref="A84:F85"/>
    <mergeCell ref="G84:G85"/>
    <mergeCell ref="H84:H85"/>
    <mergeCell ref="I84:I85"/>
    <mergeCell ref="J84:J85"/>
    <mergeCell ref="K84:K85"/>
    <mergeCell ref="L84:L85"/>
    <mergeCell ref="M84:M85"/>
    <mergeCell ref="A97:F98"/>
    <mergeCell ref="G97:G98"/>
    <mergeCell ref="G71:G72"/>
    <mergeCell ref="H71:H72"/>
    <mergeCell ref="I71:I72"/>
    <mergeCell ref="J71:J72"/>
    <mergeCell ref="A94:F94"/>
    <mergeCell ref="A96:S96"/>
    <mergeCell ref="AB5:AC5"/>
    <mergeCell ref="A19:B19"/>
    <mergeCell ref="G19:N19"/>
    <mergeCell ref="A20:C20"/>
    <mergeCell ref="A3:N3"/>
    <mergeCell ref="A4:A6"/>
    <mergeCell ref="B4:N4"/>
    <mergeCell ref="W4:Y4"/>
    <mergeCell ref="N5:N6"/>
    <mergeCell ref="W5:W6"/>
    <mergeCell ref="X5:Y6"/>
    <mergeCell ref="C19:F19"/>
    <mergeCell ref="B1:H1"/>
    <mergeCell ref="B2:H2"/>
    <mergeCell ref="A27:N27"/>
    <mergeCell ref="A57:D57"/>
    <mergeCell ref="A64:D64"/>
    <mergeCell ref="A31:D31"/>
    <mergeCell ref="A32:D32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9:D39"/>
    <mergeCell ref="A43:D43"/>
    <mergeCell ref="A44:D44"/>
    <mergeCell ref="A45:D45"/>
    <mergeCell ref="A46:D46"/>
    <mergeCell ref="A47:D47"/>
    <mergeCell ref="A48:D48"/>
    <mergeCell ref="A28:S28"/>
    <mergeCell ref="E143:G143"/>
    <mergeCell ref="A145:O145"/>
    <mergeCell ref="A147:A149"/>
    <mergeCell ref="B147:N147"/>
    <mergeCell ref="N148:N149"/>
    <mergeCell ref="A140:F140"/>
    <mergeCell ref="A52:F52"/>
    <mergeCell ref="A105:F105"/>
    <mergeCell ref="A106:F106"/>
    <mergeCell ref="A81:F81"/>
    <mergeCell ref="A80:F80"/>
    <mergeCell ref="A79:F79"/>
    <mergeCell ref="A99:F99"/>
    <mergeCell ref="A100:F100"/>
    <mergeCell ref="A101:F101"/>
    <mergeCell ref="A102:F102"/>
    <mergeCell ref="A103:F103"/>
    <mergeCell ref="A104:F104"/>
    <mergeCell ref="A116:F116"/>
    <mergeCell ref="A115:F115"/>
    <mergeCell ref="N55:P55"/>
    <mergeCell ref="I55:I56"/>
    <mergeCell ref="J55:J56"/>
    <mergeCell ref="K55:K56"/>
    <mergeCell ref="A87:F87"/>
    <mergeCell ref="A88:F88"/>
    <mergeCell ref="A89:F89"/>
    <mergeCell ref="A68:F68"/>
    <mergeCell ref="N84:P84"/>
    <mergeCell ref="A49:D49"/>
    <mergeCell ref="A50:D50"/>
    <mergeCell ref="E141:G141"/>
    <mergeCell ref="E142:G142"/>
    <mergeCell ref="L55:L56"/>
    <mergeCell ref="M55:M56"/>
    <mergeCell ref="H97:H98"/>
    <mergeCell ref="I97:I98"/>
    <mergeCell ref="J97:J98"/>
    <mergeCell ref="K97:K98"/>
    <mergeCell ref="L97:L98"/>
    <mergeCell ref="M97:M98"/>
    <mergeCell ref="A107:F107"/>
    <mergeCell ref="M123:M124"/>
    <mergeCell ref="A133:F134"/>
    <mergeCell ref="G133:G134"/>
    <mergeCell ref="H133:H134"/>
    <mergeCell ref="I133:I134"/>
    <mergeCell ref="J133:J134"/>
    <mergeCell ref="A73:F73"/>
    <mergeCell ref="A59:D59"/>
    <mergeCell ref="A60:D60"/>
    <mergeCell ref="A61:D61"/>
    <mergeCell ref="A62:D62"/>
    <mergeCell ref="A63:D63"/>
    <mergeCell ref="A77:F77"/>
    <mergeCell ref="A78:F78"/>
    <mergeCell ref="A74:F74"/>
    <mergeCell ref="A75:F75"/>
    <mergeCell ref="A76:F76"/>
    <mergeCell ref="A21:N21"/>
    <mergeCell ref="N110:P110"/>
    <mergeCell ref="A122:S122"/>
    <mergeCell ref="A120:F120"/>
    <mergeCell ref="A119:F119"/>
    <mergeCell ref="A118:F118"/>
    <mergeCell ref="A117:F117"/>
    <mergeCell ref="A110:F111"/>
    <mergeCell ref="G110:G111"/>
    <mergeCell ref="H110:H111"/>
    <mergeCell ref="I110:I111"/>
    <mergeCell ref="J110:J111"/>
    <mergeCell ref="K110:K111"/>
    <mergeCell ref="L110:L111"/>
    <mergeCell ref="M110:M111"/>
    <mergeCell ref="Q110:S110"/>
    <mergeCell ref="A51:D51"/>
    <mergeCell ref="A58:D58"/>
    <mergeCell ref="A86:F86"/>
    <mergeCell ref="A90:F90"/>
    <mergeCell ref="A91:F91"/>
    <mergeCell ref="A83:S83"/>
    <mergeCell ref="A92:F92"/>
    <mergeCell ref="A93:F93"/>
  </mergeCells>
  <dataValidations count="2">
    <dataValidation type="list" allowBlank="1" showInputMessage="1" showErrorMessage="1" sqref="G135:G139 G31:G51 G125:G129 G112:G119 G99:G106 G86:G93 G73:G80 G57:G67">
      <formula1>$AB$6:$AB$18</formula1>
    </dataValidation>
    <dataValidation type="list" allowBlank="1" showInputMessage="1" showErrorMessage="1" sqref="L73:L80 L135:L139 L125:L129 L112:L119 L99:L106 L86:L93 L57:L67 L31:L51">
      <formula1>$AC$6:$AC$8</formula1>
    </dataValidation>
  </dataValidations>
  <printOptions horizontalCentered="1" verticalCentered="1"/>
  <pageMargins left="0.15748031496062992" right="0.15748031496062992" top="0.48" bottom="0.35" header="0.21" footer="0.22"/>
  <pageSetup paperSize="8" scale="99" fitToHeight="0" orientation="landscape" r:id="rId2"/>
  <headerFooter>
    <oddHeader>&amp;C&amp;"Times New Roman,Grassetto"&amp;14A) SPESE per SPORTELLI INFORMATIVI</oddHeader>
    <oddFooter>&amp;R&amp;P</oddFooter>
  </headerFooter>
  <rowBreaks count="3" manualBreakCount="3">
    <brk id="26" max="16383" man="1"/>
    <brk id="107" max="16383" man="1"/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6"/>
  <sheetViews>
    <sheetView showGridLines="0" zoomScaleNormal="100" workbookViewId="0">
      <selection activeCell="A22" sqref="A22:I22"/>
    </sheetView>
  </sheetViews>
  <sheetFormatPr defaultColWidth="9.1796875" defaultRowHeight="26.25" customHeight="1" x14ac:dyDescent="0.35"/>
  <cols>
    <col min="1" max="1" width="40.7265625" style="8" customWidth="1"/>
    <col min="2" max="5" width="8.08984375" style="7" bestFit="1" customWidth="1"/>
    <col min="6" max="6" width="9.36328125" style="7" bestFit="1" customWidth="1"/>
    <col min="7" max="7" width="8.08984375" style="7" bestFit="1" customWidth="1"/>
    <col min="8" max="8" width="8.36328125" style="7" bestFit="1" customWidth="1"/>
    <col min="9" max="9" width="8.08984375" style="7" bestFit="1" customWidth="1"/>
    <col min="10" max="10" width="10.26953125" style="7" bestFit="1" customWidth="1"/>
    <col min="11" max="11" width="9" style="9" bestFit="1" customWidth="1"/>
    <col min="12" max="12" width="8.90625" style="7" bestFit="1" customWidth="1"/>
    <col min="13" max="13" width="10" style="5" bestFit="1" customWidth="1"/>
    <col min="14" max="14" width="12.1796875" style="3" customWidth="1"/>
    <col min="15" max="15" width="6.1796875" style="3" bestFit="1" customWidth="1"/>
    <col min="16" max="16" width="10.7265625" style="3" customWidth="1"/>
    <col min="17" max="17" width="9.26953125" style="33" customWidth="1"/>
    <col min="18" max="18" width="12.26953125" style="33" customWidth="1"/>
    <col min="19" max="19" width="7.54296875" style="33" customWidth="1"/>
    <col min="20" max="20" width="10.7265625" style="3" customWidth="1"/>
    <col min="21" max="21" width="9.1796875" style="3"/>
    <col min="22" max="22" width="12.453125" style="3" customWidth="1"/>
    <col min="23" max="16384" width="9.1796875" style="3"/>
  </cols>
  <sheetData>
    <row r="1" spans="1:27" s="4" customFormat="1" ht="25" customHeight="1" thickBot="1" x14ac:dyDescent="0.4">
      <c r="A1" s="6" t="s">
        <v>45</v>
      </c>
      <c r="B1" s="433" t="str">
        <f>copertina!E17</f>
        <v>Prestatore</v>
      </c>
      <c r="C1" s="433"/>
      <c r="D1" s="433"/>
      <c r="E1" s="433"/>
      <c r="F1" s="433"/>
      <c r="G1" s="433"/>
      <c r="H1" s="433"/>
      <c r="I1" s="452"/>
      <c r="J1" s="452"/>
      <c r="K1" s="452"/>
      <c r="L1" s="452"/>
      <c r="M1" s="452"/>
      <c r="N1" s="452"/>
      <c r="O1" s="120"/>
      <c r="P1" s="120"/>
      <c r="Q1" s="120"/>
      <c r="R1" s="120"/>
      <c r="S1" s="33"/>
    </row>
    <row r="2" spans="1:27" ht="25" customHeight="1" thickBot="1" x14ac:dyDescent="0.4">
      <c r="A2" s="6" t="s">
        <v>87</v>
      </c>
      <c r="B2" s="434" t="str">
        <f>copertina!E23</f>
        <v>prova 1</v>
      </c>
      <c r="C2" s="434"/>
      <c r="D2" s="434"/>
      <c r="E2" s="434"/>
      <c r="F2" s="434"/>
      <c r="G2" s="434"/>
      <c r="H2" s="434"/>
      <c r="I2" s="452"/>
      <c r="J2" s="452"/>
      <c r="K2" s="452"/>
      <c r="L2" s="452"/>
      <c r="M2" s="452"/>
      <c r="N2" s="452"/>
      <c r="O2" s="121"/>
      <c r="P2" s="121"/>
      <c r="Q2" s="121"/>
      <c r="R2" s="121"/>
    </row>
    <row r="3" spans="1:27" ht="26.25" customHeight="1" x14ac:dyDescent="0.35">
      <c r="A3" s="439" t="s">
        <v>229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27" s="18" customFormat="1" ht="25" customHeight="1" x14ac:dyDescent="0.35">
      <c r="A4" s="440" t="s">
        <v>0</v>
      </c>
      <c r="B4" s="427" t="s">
        <v>32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  <c r="U4" s="443" t="s">
        <v>117</v>
      </c>
      <c r="V4" s="443"/>
      <c r="W4" s="443"/>
      <c r="X4" s="16"/>
    </row>
    <row r="5" spans="1:27" s="18" customFormat="1" ht="25" customHeight="1" thickBot="1" x14ac:dyDescent="0.4">
      <c r="A5" s="441"/>
      <c r="B5" s="103" t="str">
        <f>$V$7</f>
        <v>incontro 1</v>
      </c>
      <c r="C5" s="103" t="str">
        <f>$V$8</f>
        <v>incontro 2</v>
      </c>
      <c r="D5" s="103" t="str">
        <f>$V$9</f>
        <v>incontro 3</v>
      </c>
      <c r="E5" s="103" t="str">
        <f>$V$10</f>
        <v>incontro 4</v>
      </c>
      <c r="F5" s="103" t="str">
        <f>$V$11</f>
        <v>incontro 5</v>
      </c>
      <c r="G5" s="103" t="str">
        <f>$V$12</f>
        <v>incontro 6</v>
      </c>
      <c r="H5" s="103" t="str">
        <f>$V$13</f>
        <v>incontro 7</v>
      </c>
      <c r="I5" s="103" t="str">
        <f>$V$14</f>
        <v>incontro 8</v>
      </c>
      <c r="J5" s="103" t="str">
        <f>$V$15</f>
        <v>incontro 9</v>
      </c>
      <c r="K5" s="103" t="str">
        <f>$V$16</f>
        <v>incontro 10</v>
      </c>
      <c r="L5" s="103" t="str">
        <f>$V$17</f>
        <v>incontro 11</v>
      </c>
      <c r="M5" s="103" t="str">
        <f>$V$18</f>
        <v>incontro 12</v>
      </c>
      <c r="N5" s="440" t="s">
        <v>1</v>
      </c>
      <c r="U5" s="444" t="s">
        <v>104</v>
      </c>
      <c r="V5" s="445" t="s">
        <v>88</v>
      </c>
      <c r="W5" s="445"/>
      <c r="X5" s="16"/>
      <c r="Z5" s="453" t="s">
        <v>103</v>
      </c>
      <c r="AA5" s="453"/>
    </row>
    <row r="6" spans="1:27" s="18" customFormat="1" ht="25" customHeight="1" x14ac:dyDescent="0.35">
      <c r="A6" s="442"/>
      <c r="B6" s="104" t="str">
        <f>$W$7</f>
        <v>FA 2.a</v>
      </c>
      <c r="C6" s="104" t="str">
        <f>$W$8</f>
        <v>FA 3.a</v>
      </c>
      <c r="D6" s="104" t="str">
        <f>$W$9</f>
        <v>FA 2.a</v>
      </c>
      <c r="E6" s="104" t="str">
        <f>$W$10</f>
        <v>FA 3.a</v>
      </c>
      <c r="F6" s="104" t="str">
        <f>$W$11</f>
        <v>FA 2.a</v>
      </c>
      <c r="G6" s="104" t="str">
        <f>$W$12</f>
        <v>FA 3.a</v>
      </c>
      <c r="H6" s="104" t="str">
        <f>$W$13</f>
        <v>FA 2.a</v>
      </c>
      <c r="I6" s="104" t="str">
        <f>$W$14</f>
        <v>FA 3.a</v>
      </c>
      <c r="J6" s="104" t="str">
        <f>$W$15</f>
        <v>FA 2.a</v>
      </c>
      <c r="K6" s="104" t="str">
        <f>$W$16</f>
        <v>FA 3.a</v>
      </c>
      <c r="L6" s="104" t="str">
        <f>$W$17</f>
        <v>FA 2.a</v>
      </c>
      <c r="M6" s="104" t="str">
        <f>$W$18</f>
        <v>FA 3.a</v>
      </c>
      <c r="N6" s="442"/>
      <c r="O6" s="10"/>
      <c r="U6" s="444"/>
      <c r="V6" s="445"/>
      <c r="W6" s="445"/>
      <c r="Z6" s="240"/>
      <c r="AA6" s="241"/>
    </row>
    <row r="7" spans="1:27" s="10" customFormat="1" ht="25" customHeight="1" x14ac:dyDescent="0.35">
      <c r="A7" s="106" t="s">
        <v>23</v>
      </c>
      <c r="B7" s="52">
        <f>SUMIFS($K$32:$K$52,$G$32:$G$52, $B$5,$L$32:$L$52, $B$6)</f>
        <v>0</v>
      </c>
      <c r="C7" s="52">
        <f>SUMIFS($K$32:$K$52,$G$32:$G$52, $C$5,$L$32:$L$52,$C$6)</f>
        <v>0</v>
      </c>
      <c r="D7" s="52">
        <f>SUMIFS($K$32:$K$52,$G$32:$G$52, $D$5,$L$32:$L$52, $D$6)</f>
        <v>0</v>
      </c>
      <c r="E7" s="52">
        <f>SUMIFS($K$32:$K$52,$G$32:$G$52, $E$5,$L$32:$L$52, $E$6)</f>
        <v>0</v>
      </c>
      <c r="F7" s="52">
        <f>SUMIFS($K$32:$K$52,$G$32:$G$52,$F$5,$L$32:$L$52, $F$6)</f>
        <v>0</v>
      </c>
      <c r="G7" s="52">
        <f>SUMIFS($K$32:$K$52,$G$32:$G$52,$G$5,$L$32:$L$52, $G$6)</f>
        <v>0</v>
      </c>
      <c r="H7" s="52">
        <f>SUMIFS($K$32:$K$52,$G$32:$G$52,$H$5,$L$32:$L$52, $H$6)</f>
        <v>0</v>
      </c>
      <c r="I7" s="52">
        <f>SUMIFS($K$32:$K$52,$G$32:$G$52,$I$5,$L$32:$L$52, $I$6)</f>
        <v>0</v>
      </c>
      <c r="J7" s="52">
        <f>SUMIFS($K$32:$K$52,$G$32:$G$52,$J$5,$L$32:$L$52, $J$6)</f>
        <v>0</v>
      </c>
      <c r="K7" s="52">
        <f>SUMIFS($K$32:$K$52,$G$32:$G$52,$K$5,$L$32:$L$52, $K$6)</f>
        <v>0</v>
      </c>
      <c r="L7" s="52">
        <f>SUMIFS($K$32:$K$52,$G$32:$G$52,$L$5,$L$32:$L$52, $L$6)</f>
        <v>0</v>
      </c>
      <c r="M7" s="52">
        <f>SUMIFS($K$32:$K$52,$G$32:$G$52,$M$5,$L$32:$L$52, $M$6)</f>
        <v>0</v>
      </c>
      <c r="N7" s="52">
        <f>SUM(B7:M7)</f>
        <v>0</v>
      </c>
      <c r="U7" s="81" t="s">
        <v>105</v>
      </c>
      <c r="V7" s="126" t="s">
        <v>130</v>
      </c>
      <c r="W7" s="127" t="s">
        <v>12</v>
      </c>
      <c r="Z7" s="146" t="s">
        <v>130</v>
      </c>
      <c r="AA7" s="147" t="s">
        <v>12</v>
      </c>
    </row>
    <row r="8" spans="1:27" s="10" customFormat="1" ht="25" customHeight="1" x14ac:dyDescent="0.35">
      <c r="A8" s="106" t="s">
        <v>28</v>
      </c>
      <c r="B8" s="52">
        <f>SUMIFS($K$58:$K$68,$G$58:$G$68, $B$5,$L$58:$L$68, $B$6)</f>
        <v>0</v>
      </c>
      <c r="C8" s="52">
        <f>SUMIFS($K$58:$K$68,$G$58:$G$68, $C$5,$L$58:$L$68, $C$6)</f>
        <v>0</v>
      </c>
      <c r="D8" s="52">
        <f>SUMIFS($K$58:$K$68,$G$58:$G$68, $D$5,$L$58:$L$68, $D$6)</f>
        <v>0</v>
      </c>
      <c r="E8" s="52">
        <f>SUMIFS($K$58:$K$68,$G$58:$G$68, $E$5,$L$58:$L$68, $E$6)</f>
        <v>0</v>
      </c>
      <c r="F8" s="52">
        <f>SUMIFS($K$58:$K$68,$G$58:$G$68,$F$5,$L$58:$L$68, $F$6)</f>
        <v>0</v>
      </c>
      <c r="G8" s="52">
        <f>SUMIFS($K$58:$K$68,$G$58:$G$68,$G$5,$L$58:$L$68, $G$6)</f>
        <v>0</v>
      </c>
      <c r="H8" s="52">
        <f>SUMIFS($K$58:$K$68,$G$58:$G$68,$H$5,$L$58:$L$68, $H$6)</f>
        <v>0</v>
      </c>
      <c r="I8" s="52">
        <f>SUMIFS($K$58:$K$68,$G$58:$G$68,$I$5,$L$58:$L$68, $I$6)</f>
        <v>0</v>
      </c>
      <c r="J8" s="52">
        <f>SUMIFS($K$58:$K$68,$G$58:$G$68,$J$5,$L$58:$L$68, $J$6)</f>
        <v>0</v>
      </c>
      <c r="K8" s="52">
        <f>SUMIFS($K$58:$K$68,$G$58:$G$68,$K$5,$L$58:$L$68, $K$6)</f>
        <v>0</v>
      </c>
      <c r="L8" s="52">
        <f>SUMIFS($K$58:$K$68,$G$58:$G$68,$L$5,$L$58:$L$68, $L$6)</f>
        <v>0</v>
      </c>
      <c r="M8" s="52">
        <f>SUMIFS($K$58:$K$68,$G$58:$G$68,$M$5,$L$58:$L$68, $M$6)</f>
        <v>0</v>
      </c>
      <c r="N8" s="52">
        <f>SUM(B8:M8)</f>
        <v>0</v>
      </c>
      <c r="U8" s="81" t="s">
        <v>106</v>
      </c>
      <c r="V8" s="126" t="s">
        <v>131</v>
      </c>
      <c r="W8" s="127" t="s">
        <v>13</v>
      </c>
      <c r="Z8" s="146" t="s">
        <v>131</v>
      </c>
      <c r="AA8" s="147" t="s">
        <v>13</v>
      </c>
    </row>
    <row r="9" spans="1:27" s="10" customFormat="1" ht="25" customHeight="1" x14ac:dyDescent="0.35">
      <c r="A9" s="107" t="s">
        <v>33</v>
      </c>
      <c r="B9" s="108">
        <f>SUM(B7:B8)</f>
        <v>0</v>
      </c>
      <c r="C9" s="108">
        <f t="shared" ref="C9:M9" si="0">SUM(C7:C8)</f>
        <v>0</v>
      </c>
      <c r="D9" s="108">
        <f t="shared" si="0"/>
        <v>0</v>
      </c>
      <c r="E9" s="108">
        <f t="shared" si="0"/>
        <v>0</v>
      </c>
      <c r="F9" s="108">
        <f t="shared" si="0"/>
        <v>0</v>
      </c>
      <c r="G9" s="108">
        <f t="shared" si="0"/>
        <v>0</v>
      </c>
      <c r="H9" s="108">
        <f t="shared" si="0"/>
        <v>0</v>
      </c>
      <c r="I9" s="108">
        <f t="shared" si="0"/>
        <v>0</v>
      </c>
      <c r="J9" s="108">
        <f t="shared" si="0"/>
        <v>0</v>
      </c>
      <c r="K9" s="108">
        <f t="shared" si="0"/>
        <v>0</v>
      </c>
      <c r="L9" s="108">
        <f t="shared" si="0"/>
        <v>0</v>
      </c>
      <c r="M9" s="108">
        <f t="shared" si="0"/>
        <v>0</v>
      </c>
      <c r="N9" s="108">
        <f>SUM(N7:N8)</f>
        <v>0</v>
      </c>
      <c r="U9" s="81" t="s">
        <v>107</v>
      </c>
      <c r="V9" s="126" t="s">
        <v>132</v>
      </c>
      <c r="W9" s="127" t="s">
        <v>12</v>
      </c>
      <c r="Z9" s="146" t="s">
        <v>132</v>
      </c>
      <c r="AA9" s="147"/>
    </row>
    <row r="10" spans="1:27" s="10" customFormat="1" ht="25" customHeight="1" x14ac:dyDescent="0.35">
      <c r="A10" s="106" t="s">
        <v>7</v>
      </c>
      <c r="B10" s="52">
        <f>SUMIFS($K$74:$K$81,$G$74:$G$81, $B$5,$L$74:$L$81, $B$6)</f>
        <v>0</v>
      </c>
      <c r="C10" s="52">
        <f>SUMIFS($K$74:$K$81,$G$74:$G$81, $C$5,$L$74:$L$81, $C$6)</f>
        <v>0</v>
      </c>
      <c r="D10" s="52">
        <f>SUMIFS($K$74:$K$81,$G$74:$G$81, $D$5,$L$74:$L$81, $D$6)</f>
        <v>0</v>
      </c>
      <c r="E10" s="52">
        <f>SUMIFS($K$74:$K$81,$G$74:$G$81, $E$5,$L$74:$L$81, $E$6)</f>
        <v>0</v>
      </c>
      <c r="F10" s="52">
        <f>SUMIFS($K$74:$K$81,$G$74:$G$81,$F$5,$L$74:$L$81, $F$6)</f>
        <v>0</v>
      </c>
      <c r="G10" s="52">
        <f>SUMIFS($K$74:$K$81,$G$74:$G$81,$G$5,$L$74:$L$81, $G$6)</f>
        <v>0</v>
      </c>
      <c r="H10" s="52">
        <f>SUMIFS($K$74:$K$81,$G$74:$G$81,$H$5,$L$74:$L$81, $H$6)</f>
        <v>0</v>
      </c>
      <c r="I10" s="52">
        <f>SUMIFS($K$74:$K$81,$G$74:$G$81,$I$5,$L$74:$L$81, $I$6)</f>
        <v>0</v>
      </c>
      <c r="J10" s="52">
        <f>SUMIFS($K$74:$K$81,$G$74:$G$81,$J$5,$L$74:$L$81, $J$6)</f>
        <v>0</v>
      </c>
      <c r="K10" s="52">
        <f>SUMIFS($K$74:$K$81,$G$74:$G$81,$K$5,$L$74:$L$81, $K$6)</f>
        <v>0</v>
      </c>
      <c r="L10" s="52">
        <f>SUMIFS($K$74:$K$81,$G$74:$G$81,$L$5,$L$74:$L$81, $L$6)</f>
        <v>0</v>
      </c>
      <c r="M10" s="52">
        <f>SUMIFS($K$74:$K$81,$G$74:$G$81,$M$5,$L$74:$L$81, $M$6)</f>
        <v>0</v>
      </c>
      <c r="N10" s="52">
        <f t="shared" ref="N10:N15" si="1">SUM(B10:M10)</f>
        <v>0</v>
      </c>
      <c r="U10" s="81" t="s">
        <v>108</v>
      </c>
      <c r="V10" s="126" t="s">
        <v>133</v>
      </c>
      <c r="W10" s="127" t="s">
        <v>13</v>
      </c>
      <c r="Z10" s="146" t="s">
        <v>133</v>
      </c>
      <c r="AA10" s="148"/>
    </row>
    <row r="11" spans="1:27" s="10" customFormat="1" ht="25" customHeight="1" x14ac:dyDescent="0.35">
      <c r="A11" s="106" t="s">
        <v>4</v>
      </c>
      <c r="B11" s="52">
        <f>SUMIFS($K$87:$K$94,$G$87:$G$94, $B$5,$L$87:$L$94, $B$6)</f>
        <v>0</v>
      </c>
      <c r="C11" s="52">
        <f>SUMIFS($K$87:$K$94,$G$87:$G$94, $C$5,$L$87:$L$94, $C$6)</f>
        <v>0</v>
      </c>
      <c r="D11" s="52">
        <f>SUMIFS($K$87:$K$94,$G$87:$G$94, $D$5,$L$87:$L$94, $D$6)</f>
        <v>0</v>
      </c>
      <c r="E11" s="52">
        <f>SUMIFS($K$87:$K$94,$G$87:$G$94, $E$5,$L$87:$L$94, $E$6)</f>
        <v>0</v>
      </c>
      <c r="F11" s="52">
        <f>SUMIFS($K$87:$K$94,$G$87:$G$94,$F$5,$L$87:$L$94, $F$6)</f>
        <v>0</v>
      </c>
      <c r="G11" s="52">
        <f>SUMIFS($K$87:$K$94,$G$87:$G$94,$G$5,$L$87:$L$94, $G$6)</f>
        <v>0</v>
      </c>
      <c r="H11" s="52">
        <f>SUMIFS($K$87:$K$94,$G$87:$G$94,$H$5,$L$87:$L$94, $H$6)</f>
        <v>0</v>
      </c>
      <c r="I11" s="52">
        <f>SUMIFS($K$87:$K$94,$G$87:$G$94,$I$5,$L$87:$L$94, $I$6)</f>
        <v>0</v>
      </c>
      <c r="J11" s="52">
        <f>SUMIFS($K$87:$K$94,$G$87:$G$94,$J$5,$L$87:$L$94, $J$6)</f>
        <v>0</v>
      </c>
      <c r="K11" s="52">
        <f>SUMIFS($K$87:$K$94,$G$87:$G$94,$K$5,$L$87:$L$94, $K$6)</f>
        <v>0</v>
      </c>
      <c r="L11" s="52">
        <f>SUMIFS($K$87:$K$94,$G$87:$G$94,$L$5,$L$87:$L$94, $L$6)</f>
        <v>0</v>
      </c>
      <c r="M11" s="52">
        <f>SUMIFS($K$87:$K$94,$G$87:$G$94,$M$5,$L$87:$L$94, $M$6)</f>
        <v>0</v>
      </c>
      <c r="N11" s="52">
        <f t="shared" si="1"/>
        <v>0</v>
      </c>
      <c r="U11" s="81" t="s">
        <v>109</v>
      </c>
      <c r="V11" s="126" t="s">
        <v>134</v>
      </c>
      <c r="W11" s="127" t="s">
        <v>12</v>
      </c>
      <c r="Z11" s="146" t="s">
        <v>134</v>
      </c>
      <c r="AA11" s="148"/>
    </row>
    <row r="12" spans="1:27" s="10" customFormat="1" ht="25" customHeight="1" x14ac:dyDescent="0.35">
      <c r="A12" s="106" t="s">
        <v>35</v>
      </c>
      <c r="B12" s="52">
        <f>SUMIFS($K$99:$K$107,$G$99:$G$107, $B$5,$L$99:$L$107, $B$6)</f>
        <v>0</v>
      </c>
      <c r="C12" s="52">
        <f>SUMIFS($K$99:$K$107,$G$99:$G$107, $C$5,$L$99:$L$107, $C$6)</f>
        <v>0</v>
      </c>
      <c r="D12" s="52">
        <f>SUMIFS($K$99:$K$107,$G$99:$G$107, $D$5,$L$99:$L$107, $D$6)</f>
        <v>0</v>
      </c>
      <c r="E12" s="52">
        <f>SUMIFS($K$99:$K$107,$G$99:$G$107, $E$5,$L$99:$L$107, $E$6)</f>
        <v>0</v>
      </c>
      <c r="F12" s="52">
        <f>SUMIFS($K$99:$K$107,$G$99:$G$107,$F$5,$L$99:$L$107, $F$6)</f>
        <v>0</v>
      </c>
      <c r="G12" s="52">
        <f>SUMIFS($K$99:$K$107,$G$99:$G$107,$G$5,$L$99:$L$107, $G$6)</f>
        <v>0</v>
      </c>
      <c r="H12" s="52">
        <f>SUMIFS($K$99:$K$107,$G$99:$G$107,$H$5,$L$99:$L$107, $H$6)</f>
        <v>0</v>
      </c>
      <c r="I12" s="52">
        <f>SUMIFS($K$99:$K$107,$G$99:$G$107,$I$5,$L$99:$L$107, $I$6)</f>
        <v>0</v>
      </c>
      <c r="J12" s="52">
        <f>SUMIFS($K$99:$K$107,$G$99:$G$107,$J$5,$L$99:$L$107, $J$6)</f>
        <v>0</v>
      </c>
      <c r="K12" s="52">
        <f>SUMIFS($K$99:$K$107,$G$99:$G$107,$K$5,$L$99:$L$107, $K$6)</f>
        <v>0</v>
      </c>
      <c r="L12" s="52">
        <f>SUMIFS($K$99:$K$107,$G$99:$G$107,$L$5,$L$99:$L$107, $L$6)</f>
        <v>0</v>
      </c>
      <c r="M12" s="52">
        <f>SUMIFS($K$99:$K$107,$G$99:$G$107,$M$5,$L$99:$L$107, $M$6)</f>
        <v>0</v>
      </c>
      <c r="N12" s="52">
        <f t="shared" si="1"/>
        <v>0</v>
      </c>
      <c r="U12" s="81" t="s">
        <v>110</v>
      </c>
      <c r="V12" s="126" t="s">
        <v>135</v>
      </c>
      <c r="W12" s="127" t="s">
        <v>13</v>
      </c>
      <c r="Z12" s="146" t="s">
        <v>135</v>
      </c>
      <c r="AA12" s="148"/>
    </row>
    <row r="13" spans="1:27" s="10" customFormat="1" ht="25" customHeight="1" x14ac:dyDescent="0.35">
      <c r="A13" s="106" t="s">
        <v>11</v>
      </c>
      <c r="B13" s="52">
        <f>SUMIFS($K$113:$K$120,$G$113:$G$120, $B$5,$L$113:$L$120, $B$6)</f>
        <v>0</v>
      </c>
      <c r="C13" s="52">
        <f>SUMIFS($K$113:$K$120,$G$113:$G$120, $C$5,$L$113:$L$120, $C$6)</f>
        <v>0</v>
      </c>
      <c r="D13" s="52">
        <f>SUMIFS($K$113:$K$120,$G$113:$G$120, $D$5,$L$113:$L$120, $D$6)</f>
        <v>0</v>
      </c>
      <c r="E13" s="52">
        <f>SUMIFS($K$113:$K$120,$G$113:$G$120, $E$5,$L$113:$L$120, $E$6)</f>
        <v>0</v>
      </c>
      <c r="F13" s="52">
        <f>SUMIFS($K$113:$K$120,$G$113:$G$120,$F$5,$L$113:$L$120, $F$6)</f>
        <v>0</v>
      </c>
      <c r="G13" s="52">
        <f>SUMIFS($K$113:$K$120,$G$113:$G$120,$G$5,$L$113:$L$120, $G$6)</f>
        <v>0</v>
      </c>
      <c r="H13" s="52">
        <f>SUMIFS($K$113:$K$120,$G$113:$G$120,$H$5,$L$113:$L$120, $H$6)</f>
        <v>0</v>
      </c>
      <c r="I13" s="52">
        <f>SUMIFS($K$113:$K$120,$G$113:$G$120,$I$5,$L$113:$L$120, $I$6)</f>
        <v>0</v>
      </c>
      <c r="J13" s="52">
        <f>SUMIFS($K$113:$K$120,$G$113:$G$120,$J$5,$L$113:$L$120, $J$6)</f>
        <v>0</v>
      </c>
      <c r="K13" s="52">
        <f>SUMIFS($K$113:$K$120,$G$113:$G$120,$K$5,$L$113:$L$120, $K$6)</f>
        <v>0</v>
      </c>
      <c r="L13" s="52">
        <f>SUMIFS($K$113:$K$120,$G$113:$G$120,$L$5,$L$113:$L$120, $L$6)</f>
        <v>0</v>
      </c>
      <c r="M13" s="52">
        <f>SUMIFS($K$113:$K$120,$G$113:$G$120,$M$5,$L$113:$L$120, $M$6)</f>
        <v>0</v>
      </c>
      <c r="N13" s="52">
        <f t="shared" si="1"/>
        <v>0</v>
      </c>
      <c r="U13" s="81" t="s">
        <v>111</v>
      </c>
      <c r="V13" s="126" t="s">
        <v>136</v>
      </c>
      <c r="W13" s="127" t="s">
        <v>12</v>
      </c>
      <c r="Z13" s="146" t="s">
        <v>136</v>
      </c>
      <c r="AA13" s="148"/>
    </row>
    <row r="14" spans="1:27" s="10" customFormat="1" ht="25" customHeight="1" x14ac:dyDescent="0.35">
      <c r="A14" s="106" t="s">
        <v>5</v>
      </c>
      <c r="B14" s="52">
        <f>SUMIFS($K$126:$K$130,$G$126:$G$130, $B$5,$L$126:$L$130, $B$6)</f>
        <v>0</v>
      </c>
      <c r="C14" s="52">
        <f>SUMIFS($K$126:$K$130,$G$126:$G$130, $C$5,$L$126:$L$130, $C$6)</f>
        <v>0</v>
      </c>
      <c r="D14" s="52">
        <f>SUMIFS($K$126:$K$130,$G$126:$G$130, $D$5,$L$126:$L$130, $D$6)</f>
        <v>0</v>
      </c>
      <c r="E14" s="52">
        <f>SUMIFS($K$126:$K$130,$G$126:$G$130, $E$5,$L$126:$L$130, $E$6)</f>
        <v>0</v>
      </c>
      <c r="F14" s="52">
        <f>SUMIFS($K$126:$K$130,$G$126:$G$130,$F$5,$L$126:$L$130, $F$6)</f>
        <v>0</v>
      </c>
      <c r="G14" s="52">
        <f>SUMIFS($K$126:$K$130,$G$126:$G$130,$G$5,$L$126:$L$130, $G$6)</f>
        <v>0</v>
      </c>
      <c r="H14" s="52">
        <f>SUMIFS($K$126:$K$130,$G$126:$G$130,$H$5,$L$126:$L$130, $H$6)</f>
        <v>0</v>
      </c>
      <c r="I14" s="52">
        <f>SUMIFS($K$126:$K$130,$G$126:$G$130,$I$5,$L$126:$L$130, $I$6)</f>
        <v>0</v>
      </c>
      <c r="J14" s="52">
        <f>SUMIFS($K$126:$K$130,$G$126:$G$130,$J$5,$L$126:$L$130, $J$6)</f>
        <v>0</v>
      </c>
      <c r="K14" s="52">
        <f>SUMIFS($K$126:$K$130,$G$126:$G$130,$K$5,$L$126:$L$130, $K$6)</f>
        <v>0</v>
      </c>
      <c r="L14" s="52">
        <f>SUMIFS($K$126:$K$130,$G$126:$G$130,$L$5,$L$126:$L$130, $L$6)</f>
        <v>0</v>
      </c>
      <c r="M14" s="52">
        <f>SUMIFS($K$126:$K$130,$G$126:$G$130,$M$5,$L$126:$L$130, $M$6)</f>
        <v>0</v>
      </c>
      <c r="N14" s="52">
        <f t="shared" si="1"/>
        <v>0</v>
      </c>
      <c r="U14" s="81" t="s">
        <v>112</v>
      </c>
      <c r="V14" s="126" t="s">
        <v>137</v>
      </c>
      <c r="W14" s="127" t="s">
        <v>13</v>
      </c>
      <c r="Z14" s="146" t="s">
        <v>137</v>
      </c>
      <c r="AA14" s="148"/>
    </row>
    <row r="15" spans="1:27" s="10" customFormat="1" ht="25" customHeight="1" x14ac:dyDescent="0.35">
      <c r="A15" s="106" t="s">
        <v>29</v>
      </c>
      <c r="B15" s="52">
        <f>SUMIFS($K$136:$K$140,$G$136:$G$140, $B$5,$L$136:$L$140, $B$6)</f>
        <v>0</v>
      </c>
      <c r="C15" s="52">
        <f>SUMIFS($K$136:$K$140,$G$136:$G$140, $C$5,$L$136:$L$140, $C$6)</f>
        <v>0</v>
      </c>
      <c r="D15" s="52">
        <f>SUMIFS($K$136:$K$140,$G$136:$G$140, $D$5,$L$136:$L$140, $D$6)</f>
        <v>0</v>
      </c>
      <c r="E15" s="52">
        <f>SUMIFS($K$136:$K$140,$G$136:$G$140, $E$5,$L$136:$L$140, $E$6)</f>
        <v>0</v>
      </c>
      <c r="F15" s="52">
        <f>SUMIFS($K$136:$K$140,$G$136:$G$140,$F$5,$L$136:$L$140, $F$6)</f>
        <v>0</v>
      </c>
      <c r="G15" s="52">
        <f>SUMIFS($K$136:$K$140,$G$136:$G$140,$G$5,$L$136:$L$140, $G$6)</f>
        <v>0</v>
      </c>
      <c r="H15" s="52">
        <f>SUMIFS($K$136:$K$140,$G$136:$G$140,$H$5,$L$136:$L$140, $H$6)</f>
        <v>0</v>
      </c>
      <c r="I15" s="52">
        <f>SUMIFS($K$136:$K$140,$G$136:$G$140,$I$5,$L$136:$L$140, $I$6)</f>
        <v>0</v>
      </c>
      <c r="J15" s="52">
        <f>SUMIFS($K$136:$K$140,$G$136:$G$140,$J$5,$L$136:$L$140, $J$6)</f>
        <v>0</v>
      </c>
      <c r="K15" s="52">
        <f>SUMIFS($K$136:$K$140,$G$136:$G$140,$K$5,$L$136:$L$140, $K$6)</f>
        <v>0</v>
      </c>
      <c r="L15" s="52">
        <f>SUMIFS($K$136:$K$140,$G$136:$G$140,$L$5,$L$136:$L$140, $L$6)</f>
        <v>0</v>
      </c>
      <c r="M15" s="52">
        <f>SUMIFS($K$136:$K$140,$G$136:$G$140,$M$5,$L$136:$L$140, $M$6)</f>
        <v>0</v>
      </c>
      <c r="N15" s="52">
        <f t="shared" si="1"/>
        <v>0</v>
      </c>
      <c r="U15" s="81" t="s">
        <v>115</v>
      </c>
      <c r="V15" s="126" t="s">
        <v>138</v>
      </c>
      <c r="W15" s="127" t="s">
        <v>12</v>
      </c>
      <c r="Z15" s="146" t="s">
        <v>138</v>
      </c>
      <c r="AA15" s="148"/>
    </row>
    <row r="16" spans="1:27" s="29" customFormat="1" ht="25" customHeight="1" x14ac:dyDescent="0.35">
      <c r="A16" s="109" t="s">
        <v>2</v>
      </c>
      <c r="B16" s="110">
        <f t="shared" ref="B16:M16" si="2">SUM(B9:B15)</f>
        <v>0</v>
      </c>
      <c r="C16" s="110">
        <f t="shared" si="2"/>
        <v>0</v>
      </c>
      <c r="D16" s="110">
        <f t="shared" si="2"/>
        <v>0</v>
      </c>
      <c r="E16" s="110">
        <f t="shared" si="2"/>
        <v>0</v>
      </c>
      <c r="F16" s="110">
        <f t="shared" si="2"/>
        <v>0</v>
      </c>
      <c r="G16" s="110">
        <f t="shared" si="2"/>
        <v>0</v>
      </c>
      <c r="H16" s="110">
        <f t="shared" si="2"/>
        <v>0</v>
      </c>
      <c r="I16" s="110">
        <f t="shared" si="2"/>
        <v>0</v>
      </c>
      <c r="J16" s="110">
        <f t="shared" si="2"/>
        <v>0</v>
      </c>
      <c r="K16" s="110">
        <f t="shared" si="2"/>
        <v>0</v>
      </c>
      <c r="L16" s="110">
        <f t="shared" si="2"/>
        <v>0</v>
      </c>
      <c r="M16" s="110">
        <f t="shared" si="2"/>
        <v>0</v>
      </c>
      <c r="N16" s="110">
        <f>SUM(N9:N15)</f>
        <v>0</v>
      </c>
      <c r="U16" s="81" t="s">
        <v>116</v>
      </c>
      <c r="V16" s="126" t="s">
        <v>139</v>
      </c>
      <c r="W16" s="127" t="s">
        <v>13</v>
      </c>
      <c r="Z16" s="146" t="s">
        <v>139</v>
      </c>
      <c r="AA16" s="148"/>
    </row>
    <row r="17" spans="1:27" s="10" customFormat="1" ht="25" customHeight="1" x14ac:dyDescent="0.35">
      <c r="A17" s="111" t="s">
        <v>24</v>
      </c>
      <c r="B17" s="112">
        <f>B9*0.15</f>
        <v>0</v>
      </c>
      <c r="C17" s="112">
        <f t="shared" ref="C17:N17" si="3">C9*0.15</f>
        <v>0</v>
      </c>
      <c r="D17" s="112">
        <f t="shared" si="3"/>
        <v>0</v>
      </c>
      <c r="E17" s="112">
        <f t="shared" si="3"/>
        <v>0</v>
      </c>
      <c r="F17" s="112">
        <f t="shared" si="3"/>
        <v>0</v>
      </c>
      <c r="G17" s="112">
        <f t="shared" si="3"/>
        <v>0</v>
      </c>
      <c r="H17" s="112">
        <f t="shared" si="3"/>
        <v>0</v>
      </c>
      <c r="I17" s="112">
        <f t="shared" si="3"/>
        <v>0</v>
      </c>
      <c r="J17" s="112">
        <f>J9*0.15</f>
        <v>0</v>
      </c>
      <c r="K17" s="112">
        <f t="shared" si="3"/>
        <v>0</v>
      </c>
      <c r="L17" s="112">
        <f t="shared" si="3"/>
        <v>0</v>
      </c>
      <c r="M17" s="112">
        <f t="shared" si="3"/>
        <v>0</v>
      </c>
      <c r="N17" s="112">
        <f t="shared" si="3"/>
        <v>0</v>
      </c>
      <c r="U17" s="81" t="s">
        <v>113</v>
      </c>
      <c r="V17" s="126" t="s">
        <v>140</v>
      </c>
      <c r="W17" s="127" t="s">
        <v>12</v>
      </c>
      <c r="Z17" s="146" t="s">
        <v>140</v>
      </c>
      <c r="AA17" s="149"/>
    </row>
    <row r="18" spans="1:27" s="29" customFormat="1" ht="25" customHeight="1" thickBot="1" x14ac:dyDescent="0.4">
      <c r="A18" s="113" t="s">
        <v>128</v>
      </c>
      <c r="B18" s="114">
        <f t="shared" ref="B18:M18" si="4">B16+B17</f>
        <v>0</v>
      </c>
      <c r="C18" s="114">
        <f t="shared" si="4"/>
        <v>0</v>
      </c>
      <c r="D18" s="114">
        <f t="shared" si="4"/>
        <v>0</v>
      </c>
      <c r="E18" s="114">
        <f t="shared" si="4"/>
        <v>0</v>
      </c>
      <c r="F18" s="114">
        <f t="shared" si="4"/>
        <v>0</v>
      </c>
      <c r="G18" s="114">
        <f t="shared" si="4"/>
        <v>0</v>
      </c>
      <c r="H18" s="114">
        <f t="shared" si="4"/>
        <v>0</v>
      </c>
      <c r="I18" s="114">
        <f t="shared" si="4"/>
        <v>0</v>
      </c>
      <c r="J18" s="114">
        <f t="shared" si="4"/>
        <v>0</v>
      </c>
      <c r="K18" s="114">
        <f t="shared" si="4"/>
        <v>0</v>
      </c>
      <c r="L18" s="114">
        <f t="shared" si="4"/>
        <v>0</v>
      </c>
      <c r="M18" s="114">
        <f t="shared" si="4"/>
        <v>0</v>
      </c>
      <c r="N18" s="114">
        <f>N16+N17</f>
        <v>0</v>
      </c>
      <c r="U18" s="81" t="s">
        <v>114</v>
      </c>
      <c r="V18" s="126" t="s">
        <v>141</v>
      </c>
      <c r="W18" s="127" t="s">
        <v>13</v>
      </c>
      <c r="Z18" s="150" t="s">
        <v>141</v>
      </c>
      <c r="AA18" s="151"/>
    </row>
    <row r="19" spans="1:27" s="5" customFormat="1" ht="23.25" customHeight="1" x14ac:dyDescent="0.35">
      <c r="A19" s="436" t="s">
        <v>30</v>
      </c>
      <c r="B19" s="436"/>
      <c r="C19" s="446" t="s">
        <v>69</v>
      </c>
      <c r="D19" s="446"/>
      <c r="E19" s="446"/>
      <c r="F19" s="446"/>
      <c r="G19" s="437" t="s">
        <v>70</v>
      </c>
      <c r="H19" s="437"/>
      <c r="I19" s="437"/>
      <c r="J19" s="437"/>
      <c r="K19" s="437"/>
      <c r="L19" s="437"/>
      <c r="M19" s="437"/>
      <c r="N19" s="437"/>
      <c r="O19" s="51"/>
      <c r="P19" s="51"/>
      <c r="Q19" s="51"/>
      <c r="R19" s="51"/>
      <c r="S19" s="142"/>
      <c r="U19" s="29"/>
      <c r="V19" s="29"/>
    </row>
    <row r="20" spans="1:27" s="5" customFormat="1" ht="15" customHeight="1" x14ac:dyDescent="0.35">
      <c r="A20" s="438" t="s">
        <v>56</v>
      </c>
      <c r="B20" s="438"/>
      <c r="C20" s="438"/>
      <c r="D20" s="11"/>
      <c r="E20" s="11"/>
      <c r="F20" s="11"/>
      <c r="G20" s="11"/>
      <c r="H20" s="11"/>
      <c r="I20" s="11"/>
      <c r="J20" s="11"/>
      <c r="K20" s="11"/>
      <c r="L20" s="11"/>
      <c r="M20" s="11"/>
      <c r="Q20" s="34"/>
      <c r="R20" s="34"/>
      <c r="S20" s="34"/>
    </row>
    <row r="21" spans="1:27" s="5" customFormat="1" ht="15" customHeight="1" x14ac:dyDescent="0.35">
      <c r="A21" s="153"/>
      <c r="B21" s="15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Q21" s="34"/>
      <c r="R21" s="34"/>
      <c r="S21" s="34"/>
    </row>
    <row r="22" spans="1:27" ht="14" x14ac:dyDescent="0.35">
      <c r="A22" s="392" t="s">
        <v>230</v>
      </c>
      <c r="B22" s="392"/>
      <c r="C22" s="392"/>
      <c r="D22" s="392"/>
      <c r="E22" s="392"/>
      <c r="F22" s="392"/>
      <c r="G22" s="392"/>
      <c r="H22" s="392"/>
      <c r="I22" s="392"/>
      <c r="J22" s="117"/>
      <c r="K22" s="117"/>
      <c r="U22" s="5"/>
      <c r="V22" s="5"/>
    </row>
    <row r="23" spans="1:27" s="5" customFormat="1" ht="26.25" customHeight="1" x14ac:dyDescent="0.35">
      <c r="A23" s="104"/>
      <c r="B23" s="104" t="s">
        <v>12</v>
      </c>
      <c r="C23" s="104" t="s">
        <v>13</v>
      </c>
      <c r="D23" s="104" t="s">
        <v>129</v>
      </c>
      <c r="G23" s="86"/>
      <c r="H23" s="11"/>
      <c r="Q23" s="34"/>
      <c r="R23" s="34"/>
      <c r="S23" s="34"/>
      <c r="U23" s="3"/>
      <c r="V23" s="3"/>
    </row>
    <row r="24" spans="1:27" s="5" customFormat="1" ht="26.25" customHeight="1" x14ac:dyDescent="0.35">
      <c r="A24" s="155" t="s">
        <v>147</v>
      </c>
      <c r="B24" s="99">
        <f>SUMIFS($B$18:$M$18,$B$6:$M$6, "FA 2.a")</f>
        <v>0</v>
      </c>
      <c r="C24" s="99">
        <f>SUMIFS($B$18:$M$18,$B$6:$M$6, "FA 3.a")</f>
        <v>0</v>
      </c>
      <c r="D24" s="105">
        <f>SUM(B24:C24)</f>
        <v>0</v>
      </c>
      <c r="G24" s="87"/>
      <c r="H24" s="11"/>
      <c r="N24" s="11"/>
      <c r="Q24" s="34"/>
      <c r="R24" s="34"/>
      <c r="S24" s="34"/>
    </row>
    <row r="25" spans="1:27" s="5" customFormat="1" ht="26.25" customHeight="1" x14ac:dyDescent="0.25">
      <c r="A25" s="58" t="s">
        <v>148</v>
      </c>
      <c r="B25" s="100">
        <f>SUMIFS($B$162:$M$162,$B$6:$M$6, "FA 2.a")</f>
        <v>0</v>
      </c>
      <c r="C25" s="100">
        <f>SUMIFS($B$162:$M$162,$B$6:$M$6, "FA 3.a")</f>
        <v>0</v>
      </c>
      <c r="D25" s="100">
        <f>SUM(B25:C25)</f>
        <v>0</v>
      </c>
      <c r="G25" s="87"/>
      <c r="H25" s="38"/>
      <c r="I25" s="11"/>
      <c r="J25" s="11"/>
      <c r="K25" s="11"/>
      <c r="L25" s="11"/>
      <c r="M25" s="11"/>
      <c r="N25" s="11"/>
      <c r="Q25" s="34"/>
      <c r="R25" s="34"/>
      <c r="S25" s="34"/>
    </row>
    <row r="26" spans="1:27" s="5" customFormat="1" ht="14" x14ac:dyDescent="0.35">
      <c r="A26" s="32" t="s">
        <v>36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Q26" s="34"/>
      <c r="R26" s="34"/>
      <c r="S26" s="34"/>
    </row>
    <row r="27" spans="1:27" s="5" customFormat="1" ht="14" x14ac:dyDescent="0.35">
      <c r="A27" s="3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Q27" s="34"/>
      <c r="R27" s="34"/>
      <c r="S27" s="34"/>
    </row>
    <row r="28" spans="1:27" s="5" customFormat="1" ht="24.75" customHeight="1" x14ac:dyDescent="0.35">
      <c r="A28" s="392" t="s">
        <v>159</v>
      </c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Q28" s="34"/>
      <c r="R28" s="34"/>
      <c r="S28" s="34"/>
    </row>
    <row r="29" spans="1:27" s="14" customFormat="1" ht="26.25" customHeight="1" x14ac:dyDescent="0.35">
      <c r="A29" s="396" t="s">
        <v>44</v>
      </c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U29" s="5"/>
      <c r="V29" s="5"/>
    </row>
    <row r="30" spans="1:27" s="14" customFormat="1" ht="14" x14ac:dyDescent="0.35">
      <c r="A30" s="404" t="s">
        <v>19</v>
      </c>
      <c r="B30" s="404"/>
      <c r="C30" s="404"/>
      <c r="D30" s="404"/>
      <c r="E30" s="408" t="s">
        <v>22</v>
      </c>
      <c r="F30" s="408" t="s">
        <v>21</v>
      </c>
      <c r="G30" s="405" t="s">
        <v>20</v>
      </c>
      <c r="H30" s="406" t="s">
        <v>25</v>
      </c>
      <c r="I30" s="407" t="s">
        <v>26</v>
      </c>
      <c r="J30" s="408" t="s">
        <v>27</v>
      </c>
      <c r="K30" s="406" t="s">
        <v>31</v>
      </c>
      <c r="L30" s="405" t="s">
        <v>14</v>
      </c>
      <c r="M30" s="449" t="s">
        <v>40</v>
      </c>
      <c r="N30" s="393" t="s">
        <v>164</v>
      </c>
      <c r="O30" s="394"/>
      <c r="P30" s="395"/>
      <c r="Q30" s="393" t="s">
        <v>165</v>
      </c>
      <c r="R30" s="394"/>
      <c r="S30" s="395"/>
      <c r="U30" s="5"/>
      <c r="V30" s="5"/>
    </row>
    <row r="31" spans="1:27" s="15" customFormat="1" ht="23" x14ac:dyDescent="0.35">
      <c r="A31" s="404"/>
      <c r="B31" s="404"/>
      <c r="C31" s="404"/>
      <c r="D31" s="404"/>
      <c r="E31" s="408"/>
      <c r="F31" s="408"/>
      <c r="G31" s="405"/>
      <c r="H31" s="406"/>
      <c r="I31" s="407"/>
      <c r="J31" s="408"/>
      <c r="K31" s="406"/>
      <c r="L31" s="405"/>
      <c r="M31" s="449"/>
      <c r="N31" s="205" t="s">
        <v>166</v>
      </c>
      <c r="O31" s="205" t="s">
        <v>167</v>
      </c>
      <c r="P31" s="205" t="s">
        <v>168</v>
      </c>
      <c r="Q31" s="193" t="s">
        <v>169</v>
      </c>
      <c r="R31" s="193" t="s">
        <v>167</v>
      </c>
      <c r="S31" s="245" t="s">
        <v>168</v>
      </c>
      <c r="U31" s="14"/>
      <c r="V31" s="14"/>
    </row>
    <row r="32" spans="1:27" s="18" customFormat="1" ht="26.25" customHeight="1" x14ac:dyDescent="0.35">
      <c r="A32" s="410"/>
      <c r="B32" s="411"/>
      <c r="C32" s="411"/>
      <c r="D32" s="412"/>
      <c r="E32" s="123"/>
      <c r="F32" s="123"/>
      <c r="G32" s="128" t="s">
        <v>130</v>
      </c>
      <c r="H32" s="69">
        <f>E32*F32</f>
        <v>0</v>
      </c>
      <c r="I32" s="125"/>
      <c r="J32" s="69">
        <f>H32+I32</f>
        <v>0</v>
      </c>
      <c r="K32" s="125"/>
      <c r="L32" s="129" t="s">
        <v>12</v>
      </c>
      <c r="M32" s="69"/>
      <c r="N32" s="246"/>
      <c r="O32" s="246"/>
      <c r="P32" s="247"/>
      <c r="Q32" s="247"/>
      <c r="R32" s="248"/>
      <c r="S32" s="247"/>
      <c r="U32" s="15"/>
      <c r="V32" s="15"/>
    </row>
    <row r="33" spans="1:19" s="18" customFormat="1" ht="26.25" customHeight="1" x14ac:dyDescent="0.35">
      <c r="A33" s="410"/>
      <c r="B33" s="411"/>
      <c r="C33" s="411"/>
      <c r="D33" s="412"/>
      <c r="E33" s="123"/>
      <c r="F33" s="123"/>
      <c r="G33" s="128" t="s">
        <v>131</v>
      </c>
      <c r="H33" s="69">
        <f t="shared" ref="H33:H52" si="5">E33*F33</f>
        <v>0</v>
      </c>
      <c r="I33" s="125"/>
      <c r="J33" s="69">
        <f t="shared" ref="J33:J52" si="6">H33+I33</f>
        <v>0</v>
      </c>
      <c r="K33" s="125"/>
      <c r="L33" s="129" t="s">
        <v>13</v>
      </c>
      <c r="M33" s="69"/>
      <c r="N33" s="246"/>
      <c r="O33" s="246"/>
      <c r="P33" s="247"/>
      <c r="Q33" s="247"/>
      <c r="R33" s="248"/>
      <c r="S33" s="247"/>
    </row>
    <row r="34" spans="1:19" s="18" customFormat="1" ht="26.25" customHeight="1" x14ac:dyDescent="0.35">
      <c r="A34" s="410"/>
      <c r="B34" s="411"/>
      <c r="C34" s="411"/>
      <c r="D34" s="412"/>
      <c r="E34" s="123"/>
      <c r="F34" s="123"/>
      <c r="G34" s="128" t="s">
        <v>130</v>
      </c>
      <c r="H34" s="69">
        <f t="shared" si="5"/>
        <v>0</v>
      </c>
      <c r="I34" s="125"/>
      <c r="J34" s="69">
        <f t="shared" si="6"/>
        <v>0</v>
      </c>
      <c r="K34" s="125"/>
      <c r="L34" s="129" t="s">
        <v>12</v>
      </c>
      <c r="M34" s="69"/>
      <c r="N34" s="246"/>
      <c r="O34" s="246"/>
      <c r="P34" s="247"/>
      <c r="Q34" s="247"/>
      <c r="R34" s="248"/>
      <c r="S34" s="247"/>
    </row>
    <row r="35" spans="1:19" s="18" customFormat="1" ht="26.25" customHeight="1" x14ac:dyDescent="0.35">
      <c r="A35" s="410"/>
      <c r="B35" s="411"/>
      <c r="C35" s="411"/>
      <c r="D35" s="412"/>
      <c r="E35" s="123"/>
      <c r="F35" s="123"/>
      <c r="G35" s="128" t="s">
        <v>130</v>
      </c>
      <c r="H35" s="69">
        <f t="shared" si="5"/>
        <v>0</v>
      </c>
      <c r="I35" s="125"/>
      <c r="J35" s="69">
        <f t="shared" si="6"/>
        <v>0</v>
      </c>
      <c r="K35" s="125"/>
      <c r="L35" s="129" t="s">
        <v>12</v>
      </c>
      <c r="M35" s="69"/>
      <c r="N35" s="246"/>
      <c r="O35" s="246"/>
      <c r="P35" s="247"/>
      <c r="Q35" s="247"/>
      <c r="R35" s="248"/>
      <c r="S35" s="247"/>
    </row>
    <row r="36" spans="1:19" s="18" customFormat="1" ht="26.25" customHeight="1" x14ac:dyDescent="0.35">
      <c r="A36" s="410"/>
      <c r="B36" s="411"/>
      <c r="C36" s="411"/>
      <c r="D36" s="412"/>
      <c r="E36" s="123"/>
      <c r="F36" s="123"/>
      <c r="G36" s="128" t="s">
        <v>130</v>
      </c>
      <c r="H36" s="69">
        <f t="shared" si="5"/>
        <v>0</v>
      </c>
      <c r="I36" s="125"/>
      <c r="J36" s="69">
        <f t="shared" si="6"/>
        <v>0</v>
      </c>
      <c r="K36" s="125"/>
      <c r="L36" s="129" t="s">
        <v>12</v>
      </c>
      <c r="M36" s="69"/>
      <c r="N36" s="246"/>
      <c r="O36" s="246"/>
      <c r="P36" s="247"/>
      <c r="Q36" s="247"/>
      <c r="R36" s="248"/>
      <c r="S36" s="247"/>
    </row>
    <row r="37" spans="1:19" s="18" customFormat="1" ht="26.25" customHeight="1" x14ac:dyDescent="0.35">
      <c r="A37" s="410"/>
      <c r="B37" s="411"/>
      <c r="C37" s="411"/>
      <c r="D37" s="412"/>
      <c r="E37" s="123"/>
      <c r="F37" s="123"/>
      <c r="G37" s="128" t="s">
        <v>130</v>
      </c>
      <c r="H37" s="69">
        <f t="shared" si="5"/>
        <v>0</v>
      </c>
      <c r="I37" s="125"/>
      <c r="J37" s="69">
        <f t="shared" si="6"/>
        <v>0</v>
      </c>
      <c r="K37" s="125"/>
      <c r="L37" s="129" t="s">
        <v>12</v>
      </c>
      <c r="M37" s="69"/>
      <c r="N37" s="246"/>
      <c r="O37" s="246"/>
      <c r="P37" s="247"/>
      <c r="Q37" s="247"/>
      <c r="R37" s="248"/>
      <c r="S37" s="247"/>
    </row>
    <row r="38" spans="1:19" s="18" customFormat="1" ht="26.25" customHeight="1" x14ac:dyDescent="0.35">
      <c r="A38" s="410"/>
      <c r="B38" s="411"/>
      <c r="C38" s="411"/>
      <c r="D38" s="412"/>
      <c r="E38" s="123"/>
      <c r="F38" s="123"/>
      <c r="G38" s="128" t="s">
        <v>130</v>
      </c>
      <c r="H38" s="69">
        <f t="shared" si="5"/>
        <v>0</v>
      </c>
      <c r="I38" s="125"/>
      <c r="J38" s="69">
        <f t="shared" si="6"/>
        <v>0</v>
      </c>
      <c r="K38" s="125"/>
      <c r="L38" s="129" t="s">
        <v>12</v>
      </c>
      <c r="M38" s="69"/>
      <c r="N38" s="246"/>
      <c r="O38" s="246"/>
      <c r="P38" s="247"/>
      <c r="Q38" s="247"/>
      <c r="R38" s="248"/>
      <c r="S38" s="247"/>
    </row>
    <row r="39" spans="1:19" s="18" customFormat="1" ht="26.25" customHeight="1" x14ac:dyDescent="0.35">
      <c r="A39" s="410"/>
      <c r="B39" s="411"/>
      <c r="C39" s="411"/>
      <c r="D39" s="412"/>
      <c r="E39" s="123"/>
      <c r="F39" s="123"/>
      <c r="G39" s="128" t="s">
        <v>130</v>
      </c>
      <c r="H39" s="69">
        <f t="shared" si="5"/>
        <v>0</v>
      </c>
      <c r="I39" s="125"/>
      <c r="J39" s="69">
        <f t="shared" si="6"/>
        <v>0</v>
      </c>
      <c r="K39" s="125"/>
      <c r="L39" s="129" t="s">
        <v>12</v>
      </c>
      <c r="M39" s="69"/>
      <c r="N39" s="246"/>
      <c r="O39" s="246"/>
      <c r="P39" s="247"/>
      <c r="Q39" s="247"/>
      <c r="R39" s="248"/>
      <c r="S39" s="247"/>
    </row>
    <row r="40" spans="1:19" s="18" customFormat="1" ht="26.25" customHeight="1" x14ac:dyDescent="0.35">
      <c r="A40" s="410"/>
      <c r="B40" s="411"/>
      <c r="C40" s="411"/>
      <c r="D40" s="412"/>
      <c r="E40" s="123"/>
      <c r="F40" s="123"/>
      <c r="G40" s="128" t="s">
        <v>130</v>
      </c>
      <c r="H40" s="69">
        <f t="shared" si="5"/>
        <v>0</v>
      </c>
      <c r="I40" s="125"/>
      <c r="J40" s="69">
        <f t="shared" si="6"/>
        <v>0</v>
      </c>
      <c r="K40" s="125"/>
      <c r="L40" s="129" t="s">
        <v>12</v>
      </c>
      <c r="M40" s="69"/>
      <c r="N40" s="246"/>
      <c r="O40" s="246"/>
      <c r="P40" s="247"/>
      <c r="Q40" s="247"/>
      <c r="R40" s="248"/>
      <c r="S40" s="247"/>
    </row>
    <row r="41" spans="1:19" s="18" customFormat="1" ht="26.25" customHeight="1" x14ac:dyDescent="0.35">
      <c r="A41" s="410"/>
      <c r="B41" s="411"/>
      <c r="C41" s="411"/>
      <c r="D41" s="412"/>
      <c r="E41" s="123"/>
      <c r="F41" s="123"/>
      <c r="G41" s="128" t="s">
        <v>130</v>
      </c>
      <c r="H41" s="69">
        <f t="shared" si="5"/>
        <v>0</v>
      </c>
      <c r="I41" s="125"/>
      <c r="J41" s="69">
        <f t="shared" si="6"/>
        <v>0</v>
      </c>
      <c r="K41" s="125"/>
      <c r="L41" s="129" t="s">
        <v>12</v>
      </c>
      <c r="M41" s="69"/>
      <c r="N41" s="246"/>
      <c r="O41" s="246"/>
      <c r="P41" s="247"/>
      <c r="Q41" s="247"/>
      <c r="R41" s="248"/>
      <c r="S41" s="247"/>
    </row>
    <row r="42" spans="1:19" s="18" customFormat="1" ht="26.25" customHeight="1" x14ac:dyDescent="0.35">
      <c r="A42" s="410"/>
      <c r="B42" s="411"/>
      <c r="C42" s="411"/>
      <c r="D42" s="412"/>
      <c r="E42" s="123"/>
      <c r="F42" s="123"/>
      <c r="G42" s="128" t="s">
        <v>130</v>
      </c>
      <c r="H42" s="69">
        <f t="shared" si="5"/>
        <v>0</v>
      </c>
      <c r="I42" s="125"/>
      <c r="J42" s="69">
        <f t="shared" si="6"/>
        <v>0</v>
      </c>
      <c r="K42" s="125"/>
      <c r="L42" s="129" t="s">
        <v>12</v>
      </c>
      <c r="M42" s="69"/>
      <c r="N42" s="246"/>
      <c r="O42" s="246"/>
      <c r="P42" s="247"/>
      <c r="Q42" s="247"/>
      <c r="R42" s="248"/>
      <c r="S42" s="247"/>
    </row>
    <row r="43" spans="1:19" s="18" customFormat="1" ht="26.25" customHeight="1" x14ac:dyDescent="0.35">
      <c r="A43" s="160"/>
      <c r="B43" s="161"/>
      <c r="C43" s="161"/>
      <c r="D43" s="162"/>
      <c r="E43" s="123"/>
      <c r="F43" s="123"/>
      <c r="G43" s="128" t="s">
        <v>130</v>
      </c>
      <c r="H43" s="69">
        <f t="shared" ref="H43:H45" si="7">E43*F43</f>
        <v>0</v>
      </c>
      <c r="I43" s="125"/>
      <c r="J43" s="69">
        <f t="shared" ref="J43:J45" si="8">H43+I43</f>
        <v>0</v>
      </c>
      <c r="K43" s="125"/>
      <c r="L43" s="129" t="s">
        <v>12</v>
      </c>
      <c r="M43" s="69"/>
      <c r="N43" s="246"/>
      <c r="O43" s="246"/>
      <c r="P43" s="247"/>
      <c r="Q43" s="247"/>
      <c r="R43" s="248"/>
      <c r="S43" s="247"/>
    </row>
    <row r="44" spans="1:19" s="18" customFormat="1" ht="26.25" customHeight="1" x14ac:dyDescent="0.35">
      <c r="A44" s="160"/>
      <c r="B44" s="161"/>
      <c r="C44" s="161"/>
      <c r="D44" s="162"/>
      <c r="E44" s="123"/>
      <c r="F44" s="123"/>
      <c r="G44" s="128" t="s">
        <v>130</v>
      </c>
      <c r="H44" s="69">
        <f t="shared" si="7"/>
        <v>0</v>
      </c>
      <c r="I44" s="125"/>
      <c r="J44" s="69">
        <f t="shared" si="8"/>
        <v>0</v>
      </c>
      <c r="K44" s="125"/>
      <c r="L44" s="129" t="s">
        <v>12</v>
      </c>
      <c r="M44" s="69"/>
      <c r="N44" s="246"/>
      <c r="O44" s="246"/>
      <c r="P44" s="247"/>
      <c r="Q44" s="247"/>
      <c r="R44" s="248"/>
      <c r="S44" s="247"/>
    </row>
    <row r="45" spans="1:19" s="18" customFormat="1" ht="26.25" customHeight="1" x14ac:dyDescent="0.35">
      <c r="A45" s="160"/>
      <c r="B45" s="161"/>
      <c r="C45" s="161"/>
      <c r="D45" s="162"/>
      <c r="E45" s="123"/>
      <c r="F45" s="123"/>
      <c r="G45" s="128" t="s">
        <v>130</v>
      </c>
      <c r="H45" s="69">
        <f t="shared" si="7"/>
        <v>0</v>
      </c>
      <c r="I45" s="125"/>
      <c r="J45" s="69">
        <f t="shared" si="8"/>
        <v>0</v>
      </c>
      <c r="K45" s="125"/>
      <c r="L45" s="129" t="s">
        <v>12</v>
      </c>
      <c r="M45" s="69"/>
      <c r="N45" s="246"/>
      <c r="O45" s="246"/>
      <c r="P45" s="247"/>
      <c r="Q45" s="247"/>
      <c r="R45" s="248"/>
      <c r="S45" s="247"/>
    </row>
    <row r="46" spans="1:19" s="18" customFormat="1" ht="26.25" customHeight="1" x14ac:dyDescent="0.35">
      <c r="A46" s="410"/>
      <c r="B46" s="411"/>
      <c r="C46" s="411"/>
      <c r="D46" s="412"/>
      <c r="E46" s="123"/>
      <c r="F46" s="123"/>
      <c r="G46" s="128" t="s">
        <v>130</v>
      </c>
      <c r="H46" s="69">
        <f t="shared" si="5"/>
        <v>0</v>
      </c>
      <c r="I46" s="125"/>
      <c r="J46" s="69">
        <f t="shared" si="6"/>
        <v>0</v>
      </c>
      <c r="K46" s="125"/>
      <c r="L46" s="129" t="s">
        <v>12</v>
      </c>
      <c r="M46" s="69"/>
      <c r="N46" s="246"/>
      <c r="O46" s="246"/>
      <c r="P46" s="247"/>
      <c r="Q46" s="247"/>
      <c r="R46" s="248"/>
      <c r="S46" s="247"/>
    </row>
    <row r="47" spans="1:19" s="18" customFormat="1" ht="26.25" customHeight="1" x14ac:dyDescent="0.35">
      <c r="A47" s="410"/>
      <c r="B47" s="411"/>
      <c r="C47" s="411"/>
      <c r="D47" s="412"/>
      <c r="E47" s="123"/>
      <c r="F47" s="123"/>
      <c r="G47" s="128" t="s">
        <v>130</v>
      </c>
      <c r="H47" s="69">
        <f t="shared" si="5"/>
        <v>0</v>
      </c>
      <c r="I47" s="125"/>
      <c r="J47" s="69">
        <f t="shared" si="6"/>
        <v>0</v>
      </c>
      <c r="K47" s="125"/>
      <c r="L47" s="129" t="s">
        <v>12</v>
      </c>
      <c r="M47" s="69"/>
      <c r="N47" s="246"/>
      <c r="O47" s="246"/>
      <c r="P47" s="247"/>
      <c r="Q47" s="247"/>
      <c r="R47" s="248"/>
      <c r="S47" s="247"/>
    </row>
    <row r="48" spans="1:19" s="18" customFormat="1" ht="26.25" customHeight="1" x14ac:dyDescent="0.35">
      <c r="A48" s="410"/>
      <c r="B48" s="411"/>
      <c r="C48" s="411"/>
      <c r="D48" s="412"/>
      <c r="E48" s="123"/>
      <c r="F48" s="123"/>
      <c r="G48" s="128" t="s">
        <v>130</v>
      </c>
      <c r="H48" s="69">
        <f t="shared" si="5"/>
        <v>0</v>
      </c>
      <c r="I48" s="125"/>
      <c r="J48" s="69">
        <f t="shared" si="6"/>
        <v>0</v>
      </c>
      <c r="K48" s="125"/>
      <c r="L48" s="129" t="s">
        <v>12</v>
      </c>
      <c r="M48" s="69"/>
      <c r="N48" s="246"/>
      <c r="O48" s="246"/>
      <c r="P48" s="247"/>
      <c r="Q48" s="247"/>
      <c r="R48" s="248"/>
      <c r="S48" s="247"/>
    </row>
    <row r="49" spans="1:22" s="18" customFormat="1" ht="26.25" customHeight="1" x14ac:dyDescent="0.35">
      <c r="A49" s="410"/>
      <c r="B49" s="411"/>
      <c r="C49" s="411"/>
      <c r="D49" s="412"/>
      <c r="E49" s="123"/>
      <c r="F49" s="123"/>
      <c r="G49" s="128" t="s">
        <v>130</v>
      </c>
      <c r="H49" s="69">
        <f t="shared" si="5"/>
        <v>0</v>
      </c>
      <c r="I49" s="125"/>
      <c r="J49" s="69">
        <f t="shared" si="6"/>
        <v>0</v>
      </c>
      <c r="K49" s="125"/>
      <c r="L49" s="129" t="s">
        <v>12</v>
      </c>
      <c r="M49" s="69"/>
      <c r="N49" s="246"/>
      <c r="O49" s="246"/>
      <c r="P49" s="247"/>
      <c r="Q49" s="247"/>
      <c r="R49" s="248"/>
      <c r="S49" s="247"/>
    </row>
    <row r="50" spans="1:22" s="18" customFormat="1" ht="26.25" customHeight="1" x14ac:dyDescent="0.35">
      <c r="A50" s="410"/>
      <c r="B50" s="411"/>
      <c r="C50" s="411"/>
      <c r="D50" s="412"/>
      <c r="E50" s="123"/>
      <c r="F50" s="123"/>
      <c r="G50" s="128" t="s">
        <v>130</v>
      </c>
      <c r="H50" s="69">
        <f t="shared" si="5"/>
        <v>0</v>
      </c>
      <c r="I50" s="125"/>
      <c r="J50" s="69">
        <f t="shared" si="6"/>
        <v>0</v>
      </c>
      <c r="K50" s="125"/>
      <c r="L50" s="129" t="s">
        <v>12</v>
      </c>
      <c r="M50" s="69"/>
      <c r="N50" s="246"/>
      <c r="O50" s="246"/>
      <c r="P50" s="247"/>
      <c r="Q50" s="247"/>
      <c r="R50" s="248"/>
      <c r="S50" s="247"/>
    </row>
    <row r="51" spans="1:22" s="18" customFormat="1" ht="26.25" customHeight="1" x14ac:dyDescent="0.35">
      <c r="A51" s="410"/>
      <c r="B51" s="411"/>
      <c r="C51" s="411"/>
      <c r="D51" s="412"/>
      <c r="E51" s="123"/>
      <c r="F51" s="123"/>
      <c r="G51" s="128" t="s">
        <v>130</v>
      </c>
      <c r="H51" s="69">
        <f t="shared" si="5"/>
        <v>0</v>
      </c>
      <c r="I51" s="125"/>
      <c r="J51" s="69">
        <f t="shared" si="6"/>
        <v>0</v>
      </c>
      <c r="K51" s="125"/>
      <c r="L51" s="129" t="s">
        <v>12</v>
      </c>
      <c r="M51" s="69"/>
      <c r="N51" s="246"/>
      <c r="O51" s="246"/>
      <c r="P51" s="247"/>
      <c r="Q51" s="247"/>
      <c r="R51" s="248"/>
      <c r="S51" s="247"/>
    </row>
    <row r="52" spans="1:22" s="18" customFormat="1" ht="26.25" customHeight="1" x14ac:dyDescent="0.35">
      <c r="A52" s="410"/>
      <c r="B52" s="411"/>
      <c r="C52" s="411"/>
      <c r="D52" s="412"/>
      <c r="E52" s="123"/>
      <c r="F52" s="123"/>
      <c r="G52" s="128" t="s">
        <v>130</v>
      </c>
      <c r="H52" s="69">
        <f t="shared" si="5"/>
        <v>0</v>
      </c>
      <c r="I52" s="125"/>
      <c r="J52" s="69">
        <f t="shared" si="6"/>
        <v>0</v>
      </c>
      <c r="K52" s="125"/>
      <c r="L52" s="129" t="s">
        <v>12</v>
      </c>
      <c r="M52" s="69"/>
      <c r="N52" s="246"/>
      <c r="O52" s="246"/>
      <c r="P52" s="247"/>
      <c r="Q52" s="247"/>
      <c r="R52" s="248"/>
      <c r="S52" s="247"/>
    </row>
    <row r="53" spans="1:22" s="4" customFormat="1" ht="26.25" customHeight="1" x14ac:dyDescent="0.35">
      <c r="A53" s="398" t="s">
        <v>1</v>
      </c>
      <c r="B53" s="399"/>
      <c r="C53" s="399"/>
      <c r="D53" s="399"/>
      <c r="E53" s="399"/>
      <c r="F53" s="400"/>
      <c r="G53" s="124"/>
      <c r="H53" s="70">
        <f>SUM(H32:H52)</f>
        <v>0</v>
      </c>
      <c r="I53" s="71">
        <f>SUM(I32:I52)</f>
        <v>0</v>
      </c>
      <c r="J53" s="70">
        <f>SUM(J32:J52)</f>
        <v>0</v>
      </c>
      <c r="K53" s="49">
        <f>SUM(K32:K52)</f>
        <v>0</v>
      </c>
      <c r="L53" s="130"/>
      <c r="M53" s="70">
        <f>SUM(M32:M52)</f>
        <v>0</v>
      </c>
      <c r="N53" s="91"/>
      <c r="O53" s="91"/>
      <c r="P53" s="101"/>
      <c r="Q53" s="101"/>
      <c r="R53" s="101"/>
      <c r="S53" s="101"/>
      <c r="U53" s="18"/>
      <c r="V53" s="18"/>
    </row>
    <row r="54" spans="1:22" s="4" customFormat="1" ht="14" x14ac:dyDescent="0.35">
      <c r="A54" s="19"/>
      <c r="B54" s="20"/>
      <c r="C54" s="20"/>
      <c r="D54" s="21"/>
      <c r="E54" s="21"/>
      <c r="F54" s="21"/>
      <c r="G54" s="30"/>
      <c r="H54" s="22"/>
      <c r="I54" s="20"/>
      <c r="J54" s="20"/>
      <c r="K54" s="13"/>
      <c r="L54" s="5"/>
      <c r="N54" s="61"/>
      <c r="O54" s="92"/>
      <c r="P54" s="92"/>
      <c r="Q54" s="36"/>
      <c r="R54" s="36"/>
      <c r="S54" s="36"/>
      <c r="T54" s="36"/>
    </row>
    <row r="55" spans="1:22" ht="26.25" customHeight="1" x14ac:dyDescent="0.35">
      <c r="A55" s="396" t="s">
        <v>53</v>
      </c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U55" s="4"/>
      <c r="V55" s="4"/>
    </row>
    <row r="56" spans="1:22" ht="14" x14ac:dyDescent="0.35">
      <c r="A56" s="450" t="s">
        <v>19</v>
      </c>
      <c r="B56" s="450"/>
      <c r="C56" s="450"/>
      <c r="D56" s="450"/>
      <c r="E56" s="451" t="s">
        <v>22</v>
      </c>
      <c r="F56" s="451" t="s">
        <v>21</v>
      </c>
      <c r="G56" s="405" t="s">
        <v>20</v>
      </c>
      <c r="H56" s="406" t="s">
        <v>25</v>
      </c>
      <c r="I56" s="407" t="s">
        <v>26</v>
      </c>
      <c r="J56" s="408" t="s">
        <v>27</v>
      </c>
      <c r="K56" s="406" t="s">
        <v>31</v>
      </c>
      <c r="L56" s="405" t="s">
        <v>14</v>
      </c>
      <c r="M56" s="409" t="s">
        <v>40</v>
      </c>
      <c r="N56" s="393" t="s">
        <v>164</v>
      </c>
      <c r="O56" s="394"/>
      <c r="P56" s="395"/>
      <c r="Q56" s="393" t="s">
        <v>165</v>
      </c>
      <c r="R56" s="394"/>
      <c r="S56" s="395"/>
      <c r="U56" s="4"/>
      <c r="V56" s="4"/>
    </row>
    <row r="57" spans="1:22" s="15" customFormat="1" ht="23" x14ac:dyDescent="0.35">
      <c r="A57" s="450"/>
      <c r="B57" s="450"/>
      <c r="C57" s="450"/>
      <c r="D57" s="450"/>
      <c r="E57" s="451"/>
      <c r="F57" s="451"/>
      <c r="G57" s="405"/>
      <c r="H57" s="406"/>
      <c r="I57" s="407"/>
      <c r="J57" s="408"/>
      <c r="K57" s="406"/>
      <c r="L57" s="405"/>
      <c r="M57" s="409"/>
      <c r="N57" s="205" t="s">
        <v>166</v>
      </c>
      <c r="O57" s="205" t="s">
        <v>167</v>
      </c>
      <c r="P57" s="205" t="s">
        <v>168</v>
      </c>
      <c r="Q57" s="193" t="s">
        <v>169</v>
      </c>
      <c r="R57" s="193" t="s">
        <v>167</v>
      </c>
      <c r="S57" s="245" t="s">
        <v>168</v>
      </c>
      <c r="U57" s="3"/>
      <c r="V57" s="3"/>
    </row>
    <row r="58" spans="1:22" s="18" customFormat="1" ht="26.25" customHeight="1" x14ac:dyDescent="0.35">
      <c r="A58" s="413"/>
      <c r="B58" s="414"/>
      <c r="C58" s="414"/>
      <c r="D58" s="415"/>
      <c r="E58" s="131"/>
      <c r="F58" s="131"/>
      <c r="G58" s="128" t="s">
        <v>130</v>
      </c>
      <c r="H58" s="69">
        <f>E58*F58</f>
        <v>0</v>
      </c>
      <c r="I58" s="125"/>
      <c r="J58" s="69">
        <f>H58+I58</f>
        <v>0</v>
      </c>
      <c r="K58" s="144"/>
      <c r="L58" s="129" t="s">
        <v>12</v>
      </c>
      <c r="M58" s="69"/>
      <c r="N58" s="246"/>
      <c r="O58" s="246"/>
      <c r="P58" s="248"/>
      <c r="Q58" s="248"/>
      <c r="R58" s="248"/>
      <c r="S58" s="249"/>
      <c r="U58" s="15"/>
      <c r="V58" s="15"/>
    </row>
    <row r="59" spans="1:22" s="18" customFormat="1" ht="26.25" customHeight="1" x14ac:dyDescent="0.35">
      <c r="A59" s="413"/>
      <c r="B59" s="414"/>
      <c r="C59" s="414"/>
      <c r="D59" s="415"/>
      <c r="E59" s="131"/>
      <c r="F59" s="131"/>
      <c r="G59" s="128" t="s">
        <v>130</v>
      </c>
      <c r="H59" s="69">
        <f t="shared" ref="H59:H68" si="9">E59*F59</f>
        <v>0</v>
      </c>
      <c r="I59" s="125"/>
      <c r="J59" s="69">
        <f t="shared" ref="J59:J68" si="10">H59+I59</f>
        <v>0</v>
      </c>
      <c r="K59" s="144"/>
      <c r="L59" s="129" t="s">
        <v>12</v>
      </c>
      <c r="M59" s="69"/>
      <c r="N59" s="246"/>
      <c r="O59" s="246"/>
      <c r="P59" s="248"/>
      <c r="Q59" s="248"/>
      <c r="R59" s="248"/>
      <c r="S59" s="249"/>
    </row>
    <row r="60" spans="1:22" s="18" customFormat="1" ht="26.25" customHeight="1" x14ac:dyDescent="0.35">
      <c r="A60" s="413"/>
      <c r="B60" s="414"/>
      <c r="C60" s="414"/>
      <c r="D60" s="415"/>
      <c r="E60" s="131"/>
      <c r="F60" s="131"/>
      <c r="G60" s="128" t="s">
        <v>130</v>
      </c>
      <c r="H60" s="69">
        <f t="shared" si="9"/>
        <v>0</v>
      </c>
      <c r="I60" s="125"/>
      <c r="J60" s="69">
        <f t="shared" si="10"/>
        <v>0</v>
      </c>
      <c r="K60" s="144"/>
      <c r="L60" s="129" t="s">
        <v>12</v>
      </c>
      <c r="M60" s="69"/>
      <c r="N60" s="246"/>
      <c r="O60" s="246"/>
      <c r="P60" s="248"/>
      <c r="Q60" s="248"/>
      <c r="R60" s="248"/>
      <c r="S60" s="249"/>
    </row>
    <row r="61" spans="1:22" s="18" customFormat="1" ht="26.25" customHeight="1" x14ac:dyDescent="0.35">
      <c r="A61" s="413"/>
      <c r="B61" s="414"/>
      <c r="C61" s="414"/>
      <c r="D61" s="415"/>
      <c r="E61" s="131"/>
      <c r="F61" s="131"/>
      <c r="G61" s="128" t="s">
        <v>130</v>
      </c>
      <c r="H61" s="69">
        <f t="shared" si="9"/>
        <v>0</v>
      </c>
      <c r="I61" s="125"/>
      <c r="J61" s="69">
        <f t="shared" si="10"/>
        <v>0</v>
      </c>
      <c r="K61" s="144"/>
      <c r="L61" s="129" t="s">
        <v>12</v>
      </c>
      <c r="M61" s="69"/>
      <c r="N61" s="246"/>
      <c r="O61" s="246"/>
      <c r="P61" s="248"/>
      <c r="Q61" s="248"/>
      <c r="R61" s="248"/>
      <c r="S61" s="249"/>
    </row>
    <row r="62" spans="1:22" s="18" customFormat="1" ht="26.25" customHeight="1" x14ac:dyDescent="0.35">
      <c r="A62" s="413"/>
      <c r="B62" s="414"/>
      <c r="C62" s="414"/>
      <c r="D62" s="415"/>
      <c r="E62" s="131"/>
      <c r="F62" s="131"/>
      <c r="G62" s="128" t="s">
        <v>130</v>
      </c>
      <c r="H62" s="69">
        <f t="shared" si="9"/>
        <v>0</v>
      </c>
      <c r="I62" s="125"/>
      <c r="J62" s="69">
        <f t="shared" si="10"/>
        <v>0</v>
      </c>
      <c r="K62" s="144"/>
      <c r="L62" s="129" t="s">
        <v>12</v>
      </c>
      <c r="M62" s="69"/>
      <c r="N62" s="246"/>
      <c r="O62" s="246"/>
      <c r="P62" s="248"/>
      <c r="Q62" s="248"/>
      <c r="R62" s="248"/>
      <c r="S62" s="249"/>
    </row>
    <row r="63" spans="1:22" s="18" customFormat="1" ht="26.25" customHeight="1" x14ac:dyDescent="0.35">
      <c r="A63" s="413"/>
      <c r="B63" s="414"/>
      <c r="C63" s="414"/>
      <c r="D63" s="415"/>
      <c r="E63" s="131"/>
      <c r="F63" s="131"/>
      <c r="G63" s="128" t="s">
        <v>130</v>
      </c>
      <c r="H63" s="69">
        <f t="shared" si="9"/>
        <v>0</v>
      </c>
      <c r="I63" s="125"/>
      <c r="J63" s="69">
        <f t="shared" si="10"/>
        <v>0</v>
      </c>
      <c r="K63" s="144"/>
      <c r="L63" s="129" t="s">
        <v>12</v>
      </c>
      <c r="M63" s="69"/>
      <c r="N63" s="246"/>
      <c r="O63" s="246"/>
      <c r="P63" s="248"/>
      <c r="Q63" s="248"/>
      <c r="R63" s="248"/>
      <c r="S63" s="249"/>
    </row>
    <row r="64" spans="1:22" s="18" customFormat="1" ht="26.25" customHeight="1" x14ac:dyDescent="0.35">
      <c r="A64" s="413"/>
      <c r="B64" s="414"/>
      <c r="C64" s="414"/>
      <c r="D64" s="415"/>
      <c r="E64" s="131"/>
      <c r="F64" s="131"/>
      <c r="G64" s="128" t="s">
        <v>130</v>
      </c>
      <c r="H64" s="69">
        <f t="shared" si="9"/>
        <v>0</v>
      </c>
      <c r="I64" s="125"/>
      <c r="J64" s="69">
        <f t="shared" si="10"/>
        <v>0</v>
      </c>
      <c r="K64" s="144"/>
      <c r="L64" s="129" t="s">
        <v>12</v>
      </c>
      <c r="M64" s="69"/>
      <c r="N64" s="246"/>
      <c r="O64" s="246"/>
      <c r="P64" s="248"/>
      <c r="Q64" s="248"/>
      <c r="R64" s="248"/>
      <c r="S64" s="249"/>
    </row>
    <row r="65" spans="1:22" s="18" customFormat="1" ht="26.25" customHeight="1" x14ac:dyDescent="0.35">
      <c r="A65" s="413"/>
      <c r="B65" s="414"/>
      <c r="C65" s="414"/>
      <c r="D65" s="415"/>
      <c r="E65" s="131"/>
      <c r="F65" s="131"/>
      <c r="G65" s="128" t="s">
        <v>130</v>
      </c>
      <c r="H65" s="69">
        <f t="shared" si="9"/>
        <v>0</v>
      </c>
      <c r="I65" s="125"/>
      <c r="J65" s="69">
        <f t="shared" si="10"/>
        <v>0</v>
      </c>
      <c r="K65" s="144"/>
      <c r="L65" s="129" t="s">
        <v>12</v>
      </c>
      <c r="M65" s="69"/>
      <c r="N65" s="246"/>
      <c r="O65" s="246"/>
      <c r="P65" s="248"/>
      <c r="Q65" s="248"/>
      <c r="R65" s="248"/>
      <c r="S65" s="249"/>
    </row>
    <row r="66" spans="1:22" s="18" customFormat="1" ht="26.25" customHeight="1" x14ac:dyDescent="0.35">
      <c r="A66" s="413"/>
      <c r="B66" s="414"/>
      <c r="C66" s="414"/>
      <c r="D66" s="415"/>
      <c r="E66" s="131"/>
      <c r="F66" s="131"/>
      <c r="G66" s="128" t="s">
        <v>130</v>
      </c>
      <c r="H66" s="69">
        <f t="shared" si="9"/>
        <v>0</v>
      </c>
      <c r="I66" s="125"/>
      <c r="J66" s="69">
        <f t="shared" si="10"/>
        <v>0</v>
      </c>
      <c r="K66" s="144"/>
      <c r="L66" s="129" t="s">
        <v>12</v>
      </c>
      <c r="M66" s="69"/>
      <c r="N66" s="246"/>
      <c r="O66" s="246"/>
      <c r="P66" s="248"/>
      <c r="Q66" s="248"/>
      <c r="R66" s="248"/>
      <c r="S66" s="249"/>
    </row>
    <row r="67" spans="1:22" s="18" customFormat="1" ht="26.25" customHeight="1" x14ac:dyDescent="0.35">
      <c r="A67" s="413"/>
      <c r="B67" s="414"/>
      <c r="C67" s="414"/>
      <c r="D67" s="415"/>
      <c r="E67" s="131"/>
      <c r="F67" s="131"/>
      <c r="G67" s="128" t="s">
        <v>130</v>
      </c>
      <c r="H67" s="69">
        <f t="shared" si="9"/>
        <v>0</v>
      </c>
      <c r="I67" s="125"/>
      <c r="J67" s="69">
        <f t="shared" si="10"/>
        <v>0</v>
      </c>
      <c r="K67" s="144"/>
      <c r="L67" s="129" t="s">
        <v>12</v>
      </c>
      <c r="M67" s="69"/>
      <c r="N67" s="246"/>
      <c r="O67" s="246"/>
      <c r="P67" s="248"/>
      <c r="Q67" s="248"/>
      <c r="R67" s="248"/>
      <c r="S67" s="249"/>
    </row>
    <row r="68" spans="1:22" s="18" customFormat="1" ht="26.25" customHeight="1" x14ac:dyDescent="0.35">
      <c r="A68" s="413"/>
      <c r="B68" s="414"/>
      <c r="C68" s="414"/>
      <c r="D68" s="415"/>
      <c r="E68" s="131"/>
      <c r="F68" s="131"/>
      <c r="G68" s="128" t="s">
        <v>130</v>
      </c>
      <c r="H68" s="69">
        <f t="shared" si="9"/>
        <v>0</v>
      </c>
      <c r="I68" s="125"/>
      <c r="J68" s="69">
        <f t="shared" si="10"/>
        <v>0</v>
      </c>
      <c r="K68" s="144"/>
      <c r="L68" s="129" t="s">
        <v>12</v>
      </c>
      <c r="M68" s="69"/>
      <c r="N68" s="246"/>
      <c r="O68" s="246"/>
      <c r="P68" s="248"/>
      <c r="Q68" s="248"/>
      <c r="R68" s="248"/>
      <c r="S68" s="249"/>
    </row>
    <row r="69" spans="1:22" s="4" customFormat="1" ht="26.25" customHeight="1" x14ac:dyDescent="0.35">
      <c r="A69" s="398" t="s">
        <v>1</v>
      </c>
      <c r="B69" s="399"/>
      <c r="C69" s="399"/>
      <c r="D69" s="399"/>
      <c r="E69" s="399"/>
      <c r="F69" s="400"/>
      <c r="G69" s="132"/>
      <c r="H69" s="70">
        <f>SUM(H58:H68)</f>
        <v>0</v>
      </c>
      <c r="I69" s="71">
        <f>SUM(I58:I68)</f>
        <v>0</v>
      </c>
      <c r="J69" s="70">
        <f>SUM(J58:J68)</f>
        <v>0</v>
      </c>
      <c r="K69" s="324">
        <f>SUM(K58:K68)</f>
        <v>0</v>
      </c>
      <c r="L69" s="133"/>
      <c r="M69" s="70">
        <f>SUM(M58:M68)</f>
        <v>0</v>
      </c>
      <c r="N69" s="91"/>
      <c r="O69" s="91"/>
      <c r="P69" s="33"/>
      <c r="Q69" s="33"/>
      <c r="R69" s="33"/>
      <c r="U69" s="18"/>
      <c r="V69" s="18"/>
    </row>
    <row r="70" spans="1:22" s="1" customFormat="1" ht="14" x14ac:dyDescent="0.35">
      <c r="A70" s="23"/>
      <c r="B70" s="24"/>
      <c r="C70" s="24"/>
      <c r="D70" s="24"/>
      <c r="E70" s="24"/>
      <c r="F70" s="24"/>
      <c r="G70" s="24"/>
      <c r="H70" s="25"/>
      <c r="I70" s="24"/>
      <c r="J70" s="24"/>
      <c r="K70" s="12"/>
      <c r="L70" s="5"/>
      <c r="N70" s="62"/>
      <c r="O70" s="34"/>
      <c r="P70" s="34"/>
      <c r="Q70" s="34"/>
      <c r="R70" s="34"/>
      <c r="S70" s="34"/>
      <c r="U70" s="4"/>
      <c r="V70" s="4"/>
    </row>
    <row r="71" spans="1:22" ht="26.25" customHeight="1" x14ac:dyDescent="0.35">
      <c r="A71" s="396" t="s">
        <v>7</v>
      </c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U71" s="1"/>
      <c r="V71" s="1"/>
    </row>
    <row r="72" spans="1:22" ht="14" x14ac:dyDescent="0.35">
      <c r="A72" s="404" t="s">
        <v>19</v>
      </c>
      <c r="B72" s="404"/>
      <c r="C72" s="404"/>
      <c r="D72" s="404"/>
      <c r="E72" s="404"/>
      <c r="F72" s="404"/>
      <c r="G72" s="405" t="s">
        <v>20</v>
      </c>
      <c r="H72" s="406" t="s">
        <v>25</v>
      </c>
      <c r="I72" s="407" t="s">
        <v>26</v>
      </c>
      <c r="J72" s="408" t="s">
        <v>27</v>
      </c>
      <c r="K72" s="406" t="s">
        <v>31</v>
      </c>
      <c r="L72" s="405" t="s">
        <v>14</v>
      </c>
      <c r="M72" s="409" t="s">
        <v>40</v>
      </c>
      <c r="N72" s="393" t="s">
        <v>164</v>
      </c>
      <c r="O72" s="394"/>
      <c r="P72" s="395"/>
      <c r="Q72" s="393" t="s">
        <v>165</v>
      </c>
      <c r="R72" s="394"/>
      <c r="S72" s="395"/>
      <c r="U72" s="1"/>
      <c r="V72" s="1"/>
    </row>
    <row r="73" spans="1:22" s="15" customFormat="1" ht="23" x14ac:dyDescent="0.35">
      <c r="A73" s="404"/>
      <c r="B73" s="404"/>
      <c r="C73" s="404"/>
      <c r="D73" s="404"/>
      <c r="E73" s="404"/>
      <c r="F73" s="404"/>
      <c r="G73" s="405"/>
      <c r="H73" s="406"/>
      <c r="I73" s="407"/>
      <c r="J73" s="408"/>
      <c r="K73" s="406"/>
      <c r="L73" s="405"/>
      <c r="M73" s="409"/>
      <c r="N73" s="205" t="s">
        <v>166</v>
      </c>
      <c r="O73" s="205" t="s">
        <v>167</v>
      </c>
      <c r="P73" s="205" t="s">
        <v>168</v>
      </c>
      <c r="Q73" s="193" t="s">
        <v>169</v>
      </c>
      <c r="R73" s="193" t="s">
        <v>167</v>
      </c>
      <c r="S73" s="245" t="s">
        <v>168</v>
      </c>
      <c r="U73" s="3"/>
      <c r="V73" s="3"/>
    </row>
    <row r="74" spans="1:22" s="16" customFormat="1" ht="26.25" customHeight="1" x14ac:dyDescent="0.35">
      <c r="A74" s="416"/>
      <c r="B74" s="417"/>
      <c r="C74" s="417"/>
      <c r="D74" s="417"/>
      <c r="E74" s="417"/>
      <c r="F74" s="418"/>
      <c r="G74" s="128" t="s">
        <v>130</v>
      </c>
      <c r="H74" s="123"/>
      <c r="I74" s="125"/>
      <c r="J74" s="69">
        <f>H74+I74</f>
        <v>0</v>
      </c>
      <c r="K74" s="123"/>
      <c r="L74" s="129" t="s">
        <v>12</v>
      </c>
      <c r="M74" s="69"/>
      <c r="N74" s="250"/>
      <c r="O74" s="250"/>
      <c r="P74" s="248"/>
      <c r="Q74" s="248"/>
      <c r="R74" s="248"/>
      <c r="S74" s="249"/>
      <c r="U74" s="15"/>
      <c r="V74" s="15"/>
    </row>
    <row r="75" spans="1:22" s="16" customFormat="1" ht="26.25" customHeight="1" x14ac:dyDescent="0.35">
      <c r="A75" s="416"/>
      <c r="B75" s="417"/>
      <c r="C75" s="417"/>
      <c r="D75" s="417"/>
      <c r="E75" s="417"/>
      <c r="F75" s="418"/>
      <c r="G75" s="128" t="s">
        <v>130</v>
      </c>
      <c r="H75" s="123"/>
      <c r="I75" s="125"/>
      <c r="J75" s="69">
        <f t="shared" ref="J75:J81" si="11">H75+I75</f>
        <v>0</v>
      </c>
      <c r="K75" s="123"/>
      <c r="L75" s="129" t="s">
        <v>12</v>
      </c>
      <c r="M75" s="69"/>
      <c r="N75" s="250"/>
      <c r="O75" s="250"/>
      <c r="P75" s="248"/>
      <c r="Q75" s="248"/>
      <c r="R75" s="248"/>
      <c r="S75" s="249"/>
    </row>
    <row r="76" spans="1:22" s="16" customFormat="1" ht="26.25" customHeight="1" x14ac:dyDescent="0.35">
      <c r="A76" s="416"/>
      <c r="B76" s="417"/>
      <c r="C76" s="417"/>
      <c r="D76" s="417"/>
      <c r="E76" s="417"/>
      <c r="F76" s="418"/>
      <c r="G76" s="128" t="s">
        <v>130</v>
      </c>
      <c r="H76" s="123"/>
      <c r="I76" s="125"/>
      <c r="J76" s="69">
        <f t="shared" si="11"/>
        <v>0</v>
      </c>
      <c r="K76" s="123"/>
      <c r="L76" s="129" t="s">
        <v>12</v>
      </c>
      <c r="M76" s="69"/>
      <c r="N76" s="250"/>
      <c r="O76" s="250"/>
      <c r="P76" s="248"/>
      <c r="Q76" s="248"/>
      <c r="R76" s="248"/>
      <c r="S76" s="249"/>
    </row>
    <row r="77" spans="1:22" s="16" customFormat="1" ht="26.25" customHeight="1" x14ac:dyDescent="0.35">
      <c r="A77" s="416"/>
      <c r="B77" s="417"/>
      <c r="C77" s="417"/>
      <c r="D77" s="417"/>
      <c r="E77" s="417"/>
      <c r="F77" s="418"/>
      <c r="G77" s="128" t="s">
        <v>130</v>
      </c>
      <c r="H77" s="123"/>
      <c r="I77" s="125"/>
      <c r="J77" s="69">
        <f t="shared" si="11"/>
        <v>0</v>
      </c>
      <c r="K77" s="123"/>
      <c r="L77" s="129" t="s">
        <v>12</v>
      </c>
      <c r="M77" s="69"/>
      <c r="N77" s="250"/>
      <c r="O77" s="250"/>
      <c r="P77" s="248"/>
      <c r="Q77" s="248"/>
      <c r="R77" s="248"/>
      <c r="S77" s="249"/>
    </row>
    <row r="78" spans="1:22" s="16" customFormat="1" ht="26.25" customHeight="1" x14ac:dyDescent="0.35">
      <c r="A78" s="416"/>
      <c r="B78" s="417"/>
      <c r="C78" s="417"/>
      <c r="D78" s="417"/>
      <c r="E78" s="417"/>
      <c r="F78" s="418"/>
      <c r="G78" s="128" t="s">
        <v>130</v>
      </c>
      <c r="H78" s="123"/>
      <c r="I78" s="125"/>
      <c r="J78" s="69">
        <f t="shared" si="11"/>
        <v>0</v>
      </c>
      <c r="K78" s="123"/>
      <c r="L78" s="129" t="s">
        <v>12</v>
      </c>
      <c r="M78" s="69"/>
      <c r="N78" s="250"/>
      <c r="O78" s="250"/>
      <c r="P78" s="248"/>
      <c r="Q78" s="248"/>
      <c r="R78" s="248"/>
      <c r="S78" s="249"/>
    </row>
    <row r="79" spans="1:22" s="16" customFormat="1" ht="26.25" customHeight="1" x14ac:dyDescent="0.35">
      <c r="A79" s="416"/>
      <c r="B79" s="417"/>
      <c r="C79" s="417"/>
      <c r="D79" s="417"/>
      <c r="E79" s="417"/>
      <c r="F79" s="418"/>
      <c r="G79" s="128" t="s">
        <v>130</v>
      </c>
      <c r="H79" s="123"/>
      <c r="I79" s="125"/>
      <c r="J79" s="69">
        <f t="shared" si="11"/>
        <v>0</v>
      </c>
      <c r="K79" s="123"/>
      <c r="L79" s="129" t="s">
        <v>12</v>
      </c>
      <c r="M79" s="69"/>
      <c r="N79" s="250"/>
      <c r="O79" s="250"/>
      <c r="P79" s="248"/>
      <c r="Q79" s="248"/>
      <c r="R79" s="248"/>
      <c r="S79" s="249"/>
    </row>
    <row r="80" spans="1:22" s="16" customFormat="1" ht="26.25" customHeight="1" x14ac:dyDescent="0.35">
      <c r="A80" s="416"/>
      <c r="B80" s="417"/>
      <c r="C80" s="417"/>
      <c r="D80" s="417"/>
      <c r="E80" s="417"/>
      <c r="F80" s="418"/>
      <c r="G80" s="128" t="s">
        <v>130</v>
      </c>
      <c r="H80" s="123"/>
      <c r="I80" s="125"/>
      <c r="J80" s="69">
        <f t="shared" si="11"/>
        <v>0</v>
      </c>
      <c r="K80" s="123"/>
      <c r="L80" s="129" t="s">
        <v>12</v>
      </c>
      <c r="M80" s="69"/>
      <c r="N80" s="250"/>
      <c r="O80" s="250"/>
      <c r="P80" s="248"/>
      <c r="Q80" s="248"/>
      <c r="R80" s="248"/>
      <c r="S80" s="249"/>
    </row>
    <row r="81" spans="1:22" s="16" customFormat="1" ht="26.25" customHeight="1" x14ac:dyDescent="0.35">
      <c r="A81" s="416"/>
      <c r="B81" s="417"/>
      <c r="C81" s="417"/>
      <c r="D81" s="417"/>
      <c r="E81" s="417"/>
      <c r="F81" s="418"/>
      <c r="G81" s="128" t="s">
        <v>130</v>
      </c>
      <c r="H81" s="123"/>
      <c r="I81" s="125"/>
      <c r="J81" s="69">
        <f t="shared" si="11"/>
        <v>0</v>
      </c>
      <c r="K81" s="123"/>
      <c r="L81" s="129" t="s">
        <v>12</v>
      </c>
      <c r="M81" s="69"/>
      <c r="N81" s="250"/>
      <c r="O81" s="250"/>
      <c r="P81" s="248"/>
      <c r="Q81" s="248"/>
      <c r="R81" s="248"/>
      <c r="S81" s="249"/>
    </row>
    <row r="82" spans="1:22" s="4" customFormat="1" ht="26.25" customHeight="1" x14ac:dyDescent="0.35">
      <c r="A82" s="398" t="s">
        <v>1</v>
      </c>
      <c r="B82" s="399"/>
      <c r="C82" s="399"/>
      <c r="D82" s="399"/>
      <c r="E82" s="399"/>
      <c r="F82" s="400"/>
      <c r="G82" s="132"/>
      <c r="H82" s="71">
        <f>SUM(H74:H81)</f>
        <v>0</v>
      </c>
      <c r="I82" s="71">
        <f>SUM(I74:I81)</f>
        <v>0</v>
      </c>
      <c r="J82" s="70">
        <f>SUM(J74:J81)</f>
        <v>0</v>
      </c>
      <c r="K82" s="49">
        <f>SUM(K74:K81)</f>
        <v>0</v>
      </c>
      <c r="L82" s="134"/>
      <c r="M82" s="70">
        <f>SUM(M74:M81)</f>
        <v>0</v>
      </c>
      <c r="N82" s="91"/>
      <c r="O82" s="91"/>
      <c r="P82" s="33"/>
      <c r="Q82" s="33"/>
      <c r="R82" s="33"/>
      <c r="U82" s="16"/>
      <c r="V82" s="16"/>
    </row>
    <row r="83" spans="1:22" s="1" customFormat="1" ht="14" x14ac:dyDescent="0.35">
      <c r="A83" s="23"/>
      <c r="B83" s="24"/>
      <c r="C83" s="24"/>
      <c r="D83" s="24"/>
      <c r="E83" s="24"/>
      <c r="F83" s="24"/>
      <c r="G83" s="24"/>
      <c r="H83" s="25"/>
      <c r="I83" s="24"/>
      <c r="J83" s="24"/>
      <c r="K83" s="12"/>
      <c r="L83" s="5"/>
      <c r="N83" s="62"/>
      <c r="O83" s="34"/>
      <c r="P83" s="34"/>
      <c r="Q83" s="34"/>
      <c r="R83" s="34"/>
      <c r="S83" s="34"/>
      <c r="U83" s="4"/>
      <c r="V83" s="4"/>
    </row>
    <row r="84" spans="1:22" ht="26.25" customHeight="1" x14ac:dyDescent="0.35">
      <c r="A84" s="396" t="s">
        <v>6</v>
      </c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U84" s="1"/>
      <c r="V84" s="1"/>
    </row>
    <row r="85" spans="1:22" ht="14" x14ac:dyDescent="0.35">
      <c r="A85" s="404" t="s">
        <v>19</v>
      </c>
      <c r="B85" s="404"/>
      <c r="C85" s="404"/>
      <c r="D85" s="404"/>
      <c r="E85" s="404"/>
      <c r="F85" s="404"/>
      <c r="G85" s="405" t="s">
        <v>20</v>
      </c>
      <c r="H85" s="406" t="s">
        <v>25</v>
      </c>
      <c r="I85" s="407" t="s">
        <v>26</v>
      </c>
      <c r="J85" s="408" t="s">
        <v>27</v>
      </c>
      <c r="K85" s="406" t="s">
        <v>31</v>
      </c>
      <c r="L85" s="405" t="s">
        <v>14</v>
      </c>
      <c r="M85" s="409" t="s">
        <v>40</v>
      </c>
      <c r="N85" s="393" t="s">
        <v>164</v>
      </c>
      <c r="O85" s="394"/>
      <c r="P85" s="395"/>
      <c r="Q85" s="393" t="s">
        <v>165</v>
      </c>
      <c r="R85" s="394"/>
      <c r="S85" s="395"/>
      <c r="U85" s="1"/>
      <c r="V85" s="1"/>
    </row>
    <row r="86" spans="1:22" s="15" customFormat="1" ht="23" x14ac:dyDescent="0.35">
      <c r="A86" s="404"/>
      <c r="B86" s="404"/>
      <c r="C86" s="404"/>
      <c r="D86" s="404"/>
      <c r="E86" s="404"/>
      <c r="F86" s="404"/>
      <c r="G86" s="405"/>
      <c r="H86" s="406"/>
      <c r="I86" s="407"/>
      <c r="J86" s="408"/>
      <c r="K86" s="406"/>
      <c r="L86" s="405"/>
      <c r="M86" s="409"/>
      <c r="N86" s="205" t="s">
        <v>166</v>
      </c>
      <c r="O86" s="205" t="s">
        <v>167</v>
      </c>
      <c r="P86" s="205" t="s">
        <v>168</v>
      </c>
      <c r="Q86" s="193" t="s">
        <v>169</v>
      </c>
      <c r="R86" s="193" t="s">
        <v>167</v>
      </c>
      <c r="S86" s="245" t="s">
        <v>168</v>
      </c>
      <c r="U86" s="3"/>
      <c r="V86" s="3"/>
    </row>
    <row r="87" spans="1:22" s="16" customFormat="1" ht="26.25" customHeight="1" x14ac:dyDescent="0.35">
      <c r="A87" s="416"/>
      <c r="B87" s="417"/>
      <c r="C87" s="417"/>
      <c r="D87" s="417"/>
      <c r="E87" s="417"/>
      <c r="F87" s="418"/>
      <c r="G87" s="128" t="s">
        <v>130</v>
      </c>
      <c r="H87" s="123"/>
      <c r="I87" s="125"/>
      <c r="J87" s="69">
        <f>H87+I87</f>
        <v>0</v>
      </c>
      <c r="K87" s="123"/>
      <c r="L87" s="129" t="s">
        <v>12</v>
      </c>
      <c r="M87" s="69"/>
      <c r="N87" s="246"/>
      <c r="O87" s="246"/>
      <c r="P87" s="248"/>
      <c r="Q87" s="248"/>
      <c r="R87" s="248"/>
      <c r="S87" s="249"/>
      <c r="U87" s="15"/>
      <c r="V87" s="15"/>
    </row>
    <row r="88" spans="1:22" s="16" customFormat="1" ht="26.25" customHeight="1" x14ac:dyDescent="0.35">
      <c r="A88" s="416"/>
      <c r="B88" s="417"/>
      <c r="C88" s="417"/>
      <c r="D88" s="417"/>
      <c r="E88" s="417"/>
      <c r="F88" s="418"/>
      <c r="G88" s="128" t="s">
        <v>130</v>
      </c>
      <c r="H88" s="123"/>
      <c r="I88" s="125"/>
      <c r="J88" s="69">
        <f t="shared" ref="J88:J94" si="12">H88+I88</f>
        <v>0</v>
      </c>
      <c r="K88" s="123"/>
      <c r="L88" s="129" t="s">
        <v>12</v>
      </c>
      <c r="M88" s="69"/>
      <c r="N88" s="246"/>
      <c r="O88" s="246"/>
      <c r="P88" s="248"/>
      <c r="Q88" s="248"/>
      <c r="R88" s="248"/>
      <c r="S88" s="249"/>
    </row>
    <row r="89" spans="1:22" s="16" customFormat="1" ht="26.25" customHeight="1" x14ac:dyDescent="0.35">
      <c r="A89" s="416"/>
      <c r="B89" s="417"/>
      <c r="C89" s="417"/>
      <c r="D89" s="417"/>
      <c r="E89" s="417"/>
      <c r="F89" s="418"/>
      <c r="G89" s="128" t="s">
        <v>130</v>
      </c>
      <c r="H89" s="123"/>
      <c r="I89" s="125"/>
      <c r="J89" s="69">
        <f t="shared" si="12"/>
        <v>0</v>
      </c>
      <c r="K89" s="123"/>
      <c r="L89" s="129" t="s">
        <v>12</v>
      </c>
      <c r="M89" s="69"/>
      <c r="N89" s="246"/>
      <c r="O89" s="246"/>
      <c r="P89" s="248"/>
      <c r="Q89" s="248"/>
      <c r="R89" s="248"/>
      <c r="S89" s="249"/>
    </row>
    <row r="90" spans="1:22" s="16" customFormat="1" ht="26.25" customHeight="1" x14ac:dyDescent="0.35">
      <c r="A90" s="416"/>
      <c r="B90" s="417"/>
      <c r="C90" s="417"/>
      <c r="D90" s="417"/>
      <c r="E90" s="417"/>
      <c r="F90" s="418"/>
      <c r="G90" s="128" t="s">
        <v>130</v>
      </c>
      <c r="H90" s="123"/>
      <c r="I90" s="125"/>
      <c r="J90" s="69">
        <f t="shared" si="12"/>
        <v>0</v>
      </c>
      <c r="K90" s="123"/>
      <c r="L90" s="129" t="s">
        <v>12</v>
      </c>
      <c r="M90" s="69"/>
      <c r="N90" s="246"/>
      <c r="O90" s="246"/>
      <c r="P90" s="248"/>
      <c r="Q90" s="248"/>
      <c r="R90" s="248"/>
      <c r="S90" s="249"/>
    </row>
    <row r="91" spans="1:22" s="16" customFormat="1" ht="26.25" customHeight="1" x14ac:dyDescent="0.35">
      <c r="A91" s="416"/>
      <c r="B91" s="417"/>
      <c r="C91" s="417"/>
      <c r="D91" s="417"/>
      <c r="E91" s="417"/>
      <c r="F91" s="418"/>
      <c r="G91" s="128" t="s">
        <v>130</v>
      </c>
      <c r="H91" s="123"/>
      <c r="I91" s="125"/>
      <c r="J91" s="69">
        <f t="shared" si="12"/>
        <v>0</v>
      </c>
      <c r="K91" s="123"/>
      <c r="L91" s="129" t="s">
        <v>12</v>
      </c>
      <c r="M91" s="69"/>
      <c r="N91" s="246"/>
      <c r="O91" s="246"/>
      <c r="P91" s="248"/>
      <c r="Q91" s="248"/>
      <c r="R91" s="248"/>
      <c r="S91" s="249"/>
    </row>
    <row r="92" spans="1:22" s="16" customFormat="1" ht="26.25" customHeight="1" x14ac:dyDescent="0.35">
      <c r="A92" s="416"/>
      <c r="B92" s="417"/>
      <c r="C92" s="417"/>
      <c r="D92" s="417"/>
      <c r="E92" s="417"/>
      <c r="F92" s="418"/>
      <c r="G92" s="128" t="s">
        <v>130</v>
      </c>
      <c r="H92" s="123"/>
      <c r="I92" s="125"/>
      <c r="J92" s="69">
        <f t="shared" si="12"/>
        <v>0</v>
      </c>
      <c r="K92" s="123"/>
      <c r="L92" s="129" t="s">
        <v>12</v>
      </c>
      <c r="M92" s="69"/>
      <c r="N92" s="246"/>
      <c r="O92" s="246"/>
      <c r="P92" s="248"/>
      <c r="Q92" s="248"/>
      <c r="R92" s="248"/>
      <c r="S92" s="249"/>
    </row>
    <row r="93" spans="1:22" s="16" customFormat="1" ht="26.25" customHeight="1" x14ac:dyDescent="0.35">
      <c r="A93" s="416"/>
      <c r="B93" s="417"/>
      <c r="C93" s="417"/>
      <c r="D93" s="417"/>
      <c r="E93" s="417"/>
      <c r="F93" s="418"/>
      <c r="G93" s="128" t="s">
        <v>130</v>
      </c>
      <c r="H93" s="123"/>
      <c r="I93" s="125"/>
      <c r="J93" s="69">
        <f t="shared" si="12"/>
        <v>0</v>
      </c>
      <c r="K93" s="123"/>
      <c r="L93" s="129" t="s">
        <v>12</v>
      </c>
      <c r="M93" s="69"/>
      <c r="N93" s="246"/>
      <c r="O93" s="246"/>
      <c r="P93" s="248"/>
      <c r="Q93" s="248"/>
      <c r="R93" s="248"/>
      <c r="S93" s="249"/>
    </row>
    <row r="94" spans="1:22" s="16" customFormat="1" ht="26.25" customHeight="1" x14ac:dyDescent="0.35">
      <c r="A94" s="416"/>
      <c r="B94" s="417"/>
      <c r="C94" s="417"/>
      <c r="D94" s="417"/>
      <c r="E94" s="417"/>
      <c r="F94" s="418"/>
      <c r="G94" s="128" t="s">
        <v>130</v>
      </c>
      <c r="H94" s="123"/>
      <c r="I94" s="125"/>
      <c r="J94" s="69">
        <f t="shared" si="12"/>
        <v>0</v>
      </c>
      <c r="K94" s="123"/>
      <c r="L94" s="129" t="s">
        <v>12</v>
      </c>
      <c r="M94" s="69"/>
      <c r="N94" s="246"/>
      <c r="O94" s="246"/>
      <c r="P94" s="248"/>
      <c r="Q94" s="248"/>
      <c r="R94" s="248"/>
      <c r="S94" s="249"/>
    </row>
    <row r="95" spans="1:22" s="4" customFormat="1" ht="26.25" customHeight="1" x14ac:dyDescent="0.35">
      <c r="A95" s="398" t="s">
        <v>1</v>
      </c>
      <c r="B95" s="399"/>
      <c r="C95" s="399"/>
      <c r="D95" s="399"/>
      <c r="E95" s="399"/>
      <c r="F95" s="399"/>
      <c r="G95" s="132"/>
      <c r="H95" s="71">
        <f>SUM(H87:H94)</f>
        <v>0</v>
      </c>
      <c r="I95" s="71">
        <f>SUM(I87:I94)</f>
        <v>0</v>
      </c>
      <c r="J95" s="70">
        <f>SUM(J87:J94)</f>
        <v>0</v>
      </c>
      <c r="K95" s="71">
        <f>SUM(K87:K94)</f>
        <v>0</v>
      </c>
      <c r="L95" s="135"/>
      <c r="M95" s="70">
        <f>SUM(M87:M94)</f>
        <v>0</v>
      </c>
      <c r="N95" s="91"/>
      <c r="O95" s="91"/>
      <c r="P95" s="33"/>
      <c r="Q95" s="33"/>
      <c r="R95" s="33"/>
      <c r="U95" s="16"/>
      <c r="V95" s="16"/>
    </row>
    <row r="96" spans="1:22" s="5" customFormat="1" ht="14" x14ac:dyDescent="0.35">
      <c r="A96" s="23"/>
      <c r="B96" s="11"/>
      <c r="C96" s="11"/>
      <c r="D96" s="11"/>
      <c r="E96" s="11"/>
      <c r="F96" s="11"/>
      <c r="G96" s="11"/>
      <c r="H96" s="25"/>
      <c r="I96" s="11"/>
      <c r="J96" s="11"/>
      <c r="K96" s="12"/>
      <c r="N96" s="60"/>
      <c r="O96" s="34"/>
      <c r="P96" s="34"/>
      <c r="Q96" s="34"/>
      <c r="R96" s="34"/>
      <c r="S96" s="34"/>
      <c r="U96" s="4"/>
      <c r="V96" s="4"/>
    </row>
    <row r="97" spans="1:22" s="4" customFormat="1" ht="26.25" customHeight="1" x14ac:dyDescent="0.35">
      <c r="A97" s="396" t="s">
        <v>10</v>
      </c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U97" s="5"/>
      <c r="V97" s="5"/>
    </row>
    <row r="98" spans="1:22" s="4" customFormat="1" ht="14" x14ac:dyDescent="0.35">
      <c r="A98" s="404" t="s">
        <v>19</v>
      </c>
      <c r="B98" s="404"/>
      <c r="C98" s="404"/>
      <c r="D98" s="404"/>
      <c r="E98" s="404"/>
      <c r="F98" s="404"/>
      <c r="G98" s="405" t="s">
        <v>20</v>
      </c>
      <c r="H98" s="406" t="s">
        <v>25</v>
      </c>
      <c r="I98" s="407" t="s">
        <v>26</v>
      </c>
      <c r="J98" s="408" t="s">
        <v>27</v>
      </c>
      <c r="K98" s="406" t="s">
        <v>31</v>
      </c>
      <c r="L98" s="405" t="s">
        <v>14</v>
      </c>
      <c r="M98" s="409" t="s">
        <v>40</v>
      </c>
      <c r="N98" s="393" t="s">
        <v>164</v>
      </c>
      <c r="O98" s="394"/>
      <c r="P98" s="395"/>
      <c r="Q98" s="393" t="s">
        <v>165</v>
      </c>
      <c r="R98" s="394"/>
      <c r="S98" s="395"/>
      <c r="U98" s="5"/>
      <c r="V98" s="5"/>
    </row>
    <row r="99" spans="1:22" s="15" customFormat="1" ht="23" x14ac:dyDescent="0.35">
      <c r="A99" s="404"/>
      <c r="B99" s="404"/>
      <c r="C99" s="404"/>
      <c r="D99" s="404"/>
      <c r="E99" s="404"/>
      <c r="F99" s="404"/>
      <c r="G99" s="405"/>
      <c r="H99" s="406"/>
      <c r="I99" s="407"/>
      <c r="J99" s="408"/>
      <c r="K99" s="406"/>
      <c r="L99" s="405"/>
      <c r="M99" s="409"/>
      <c r="N99" s="205" t="s">
        <v>166</v>
      </c>
      <c r="O99" s="205" t="s">
        <v>167</v>
      </c>
      <c r="P99" s="205" t="s">
        <v>168</v>
      </c>
      <c r="Q99" s="193" t="s">
        <v>169</v>
      </c>
      <c r="R99" s="193" t="s">
        <v>167</v>
      </c>
      <c r="S99" s="245" t="s">
        <v>168</v>
      </c>
      <c r="U99" s="4"/>
      <c r="V99" s="4"/>
    </row>
    <row r="100" spans="1:22" s="18" customFormat="1" ht="26.25" customHeight="1" x14ac:dyDescent="0.35">
      <c r="A100" s="401"/>
      <c r="B100" s="402"/>
      <c r="C100" s="402"/>
      <c r="D100" s="402"/>
      <c r="E100" s="402"/>
      <c r="F100" s="403"/>
      <c r="G100" s="128" t="s">
        <v>130</v>
      </c>
      <c r="H100" s="123"/>
      <c r="I100" s="125"/>
      <c r="J100" s="69">
        <f>H100+I100</f>
        <v>0</v>
      </c>
      <c r="K100" s="123"/>
      <c r="L100" s="129" t="s">
        <v>12</v>
      </c>
      <c r="M100" s="69"/>
      <c r="N100" s="246"/>
      <c r="O100" s="246"/>
      <c r="P100" s="248"/>
      <c r="Q100" s="248"/>
      <c r="R100" s="248"/>
      <c r="S100" s="249"/>
      <c r="U100" s="15"/>
      <c r="V100" s="15"/>
    </row>
    <row r="101" spans="1:22" s="18" customFormat="1" ht="26.25" customHeight="1" x14ac:dyDescent="0.35">
      <c r="A101" s="401"/>
      <c r="B101" s="402"/>
      <c r="C101" s="402"/>
      <c r="D101" s="402"/>
      <c r="E101" s="402"/>
      <c r="F101" s="403"/>
      <c r="G101" s="128" t="s">
        <v>130</v>
      </c>
      <c r="H101" s="123"/>
      <c r="I101" s="125"/>
      <c r="J101" s="69">
        <f t="shared" ref="J101:J107" si="13">H101+I101</f>
        <v>0</v>
      </c>
      <c r="K101" s="123"/>
      <c r="L101" s="129" t="s">
        <v>12</v>
      </c>
      <c r="M101" s="69"/>
      <c r="N101" s="246"/>
      <c r="O101" s="246"/>
      <c r="P101" s="248"/>
      <c r="Q101" s="248"/>
      <c r="R101" s="248"/>
      <c r="S101" s="249"/>
    </row>
    <row r="102" spans="1:22" s="18" customFormat="1" ht="26.25" customHeight="1" x14ac:dyDescent="0.35">
      <c r="A102" s="401"/>
      <c r="B102" s="402"/>
      <c r="C102" s="402"/>
      <c r="D102" s="402"/>
      <c r="E102" s="402"/>
      <c r="F102" s="403"/>
      <c r="G102" s="128" t="s">
        <v>130</v>
      </c>
      <c r="H102" s="123"/>
      <c r="I102" s="125"/>
      <c r="J102" s="69">
        <f t="shared" si="13"/>
        <v>0</v>
      </c>
      <c r="K102" s="123"/>
      <c r="L102" s="129" t="s">
        <v>12</v>
      </c>
      <c r="M102" s="69"/>
      <c r="N102" s="246"/>
      <c r="O102" s="246"/>
      <c r="P102" s="248"/>
      <c r="Q102" s="248"/>
      <c r="R102" s="248"/>
      <c r="S102" s="249"/>
    </row>
    <row r="103" spans="1:22" s="18" customFormat="1" ht="26.25" customHeight="1" x14ac:dyDescent="0.35">
      <c r="A103" s="401"/>
      <c r="B103" s="402"/>
      <c r="C103" s="402"/>
      <c r="D103" s="402"/>
      <c r="E103" s="402"/>
      <c r="F103" s="403"/>
      <c r="G103" s="128" t="s">
        <v>130</v>
      </c>
      <c r="H103" s="123"/>
      <c r="I103" s="125"/>
      <c r="J103" s="69">
        <f t="shared" si="13"/>
        <v>0</v>
      </c>
      <c r="K103" s="123"/>
      <c r="L103" s="129" t="s">
        <v>12</v>
      </c>
      <c r="M103" s="69"/>
      <c r="N103" s="246"/>
      <c r="O103" s="246"/>
      <c r="P103" s="248"/>
      <c r="Q103" s="248"/>
      <c r="R103" s="248"/>
      <c r="S103" s="249"/>
    </row>
    <row r="104" spans="1:22" s="18" customFormat="1" ht="26.25" customHeight="1" x14ac:dyDescent="0.35">
      <c r="A104" s="401"/>
      <c r="B104" s="402"/>
      <c r="C104" s="402"/>
      <c r="D104" s="402"/>
      <c r="E104" s="402"/>
      <c r="F104" s="403"/>
      <c r="G104" s="128" t="s">
        <v>130</v>
      </c>
      <c r="H104" s="123"/>
      <c r="I104" s="125"/>
      <c r="J104" s="69">
        <f t="shared" si="13"/>
        <v>0</v>
      </c>
      <c r="K104" s="123"/>
      <c r="L104" s="129" t="s">
        <v>12</v>
      </c>
      <c r="M104" s="69"/>
      <c r="N104" s="246"/>
      <c r="O104" s="246"/>
      <c r="P104" s="248"/>
      <c r="Q104" s="248"/>
      <c r="R104" s="248"/>
      <c r="S104" s="249"/>
    </row>
    <row r="105" spans="1:22" s="18" customFormat="1" ht="26.25" customHeight="1" x14ac:dyDescent="0.35">
      <c r="A105" s="401"/>
      <c r="B105" s="402"/>
      <c r="C105" s="402"/>
      <c r="D105" s="402"/>
      <c r="E105" s="402"/>
      <c r="F105" s="403"/>
      <c r="G105" s="128" t="s">
        <v>130</v>
      </c>
      <c r="H105" s="123"/>
      <c r="I105" s="125"/>
      <c r="J105" s="69">
        <f t="shared" si="13"/>
        <v>0</v>
      </c>
      <c r="K105" s="123"/>
      <c r="L105" s="129" t="s">
        <v>12</v>
      </c>
      <c r="M105" s="69"/>
      <c r="N105" s="246"/>
      <c r="O105" s="246"/>
      <c r="P105" s="248"/>
      <c r="Q105" s="248"/>
      <c r="R105" s="248"/>
      <c r="S105" s="249"/>
    </row>
    <row r="106" spans="1:22" s="18" customFormat="1" ht="26.25" customHeight="1" x14ac:dyDescent="0.35">
      <c r="A106" s="401"/>
      <c r="B106" s="402"/>
      <c r="C106" s="402"/>
      <c r="D106" s="402"/>
      <c r="E106" s="402"/>
      <c r="F106" s="403"/>
      <c r="G106" s="128" t="s">
        <v>130</v>
      </c>
      <c r="H106" s="123"/>
      <c r="I106" s="125"/>
      <c r="J106" s="69">
        <f t="shared" si="13"/>
        <v>0</v>
      </c>
      <c r="K106" s="123"/>
      <c r="L106" s="129" t="s">
        <v>12</v>
      </c>
      <c r="M106" s="69"/>
      <c r="N106" s="246"/>
      <c r="O106" s="246"/>
      <c r="P106" s="248"/>
      <c r="Q106" s="248"/>
      <c r="R106" s="248"/>
      <c r="S106" s="249"/>
    </row>
    <row r="107" spans="1:22" s="18" customFormat="1" ht="26.25" customHeight="1" x14ac:dyDescent="0.35">
      <c r="A107" s="401"/>
      <c r="B107" s="402"/>
      <c r="C107" s="402"/>
      <c r="D107" s="402"/>
      <c r="E107" s="402"/>
      <c r="F107" s="403"/>
      <c r="G107" s="128" t="s">
        <v>130</v>
      </c>
      <c r="H107" s="123"/>
      <c r="I107" s="125"/>
      <c r="J107" s="69">
        <f t="shared" si="13"/>
        <v>0</v>
      </c>
      <c r="K107" s="123"/>
      <c r="L107" s="129" t="s">
        <v>12</v>
      </c>
      <c r="M107" s="69"/>
      <c r="N107" s="246"/>
      <c r="O107" s="246"/>
      <c r="P107" s="248"/>
      <c r="Q107" s="248"/>
      <c r="R107" s="248"/>
      <c r="S107" s="249"/>
    </row>
    <row r="108" spans="1:22" s="4" customFormat="1" ht="26.25" customHeight="1" x14ac:dyDescent="0.35">
      <c r="A108" s="398" t="s">
        <v>1</v>
      </c>
      <c r="B108" s="399"/>
      <c r="C108" s="399"/>
      <c r="D108" s="399"/>
      <c r="E108" s="399"/>
      <c r="F108" s="400"/>
      <c r="G108" s="132"/>
      <c r="H108" s="71">
        <f>SUM(H100:H107)</f>
        <v>0</v>
      </c>
      <c r="I108" s="71">
        <f>SUM(I100:I107)</f>
        <v>0</v>
      </c>
      <c r="J108" s="71">
        <f>SUM(J100:J107)</f>
        <v>0</v>
      </c>
      <c r="K108" s="49">
        <f>SUM(K100:K107)</f>
        <v>0</v>
      </c>
      <c r="L108" s="50"/>
      <c r="M108" s="71">
        <f>SUM(M100:M107)</f>
        <v>0</v>
      </c>
      <c r="N108" s="93"/>
      <c r="O108" s="93"/>
      <c r="P108" s="33"/>
      <c r="Q108" s="33"/>
      <c r="R108" s="33"/>
      <c r="U108" s="18"/>
      <c r="V108" s="18"/>
    </row>
    <row r="109" spans="1:22" s="4" customFormat="1" ht="14" x14ac:dyDescent="0.35">
      <c r="A109" s="23"/>
      <c r="B109" s="24"/>
      <c r="C109" s="24"/>
      <c r="D109" s="24"/>
      <c r="E109" s="24"/>
      <c r="F109" s="24"/>
      <c r="G109" s="24"/>
      <c r="H109" s="25"/>
      <c r="I109" s="17"/>
      <c r="J109" s="17"/>
      <c r="K109" s="13"/>
      <c r="L109" s="5"/>
      <c r="N109" s="61"/>
      <c r="O109" s="34"/>
      <c r="P109" s="34"/>
      <c r="Q109" s="33"/>
      <c r="R109" s="33"/>
      <c r="S109" s="33"/>
    </row>
    <row r="110" spans="1:22" ht="26.25" customHeight="1" x14ac:dyDescent="0.35">
      <c r="A110" s="396" t="s">
        <v>11</v>
      </c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U110" s="4"/>
      <c r="V110" s="4"/>
    </row>
    <row r="111" spans="1:22" ht="26.5" customHeight="1" x14ac:dyDescent="0.35">
      <c r="A111" s="404" t="s">
        <v>19</v>
      </c>
      <c r="B111" s="404"/>
      <c r="C111" s="404"/>
      <c r="D111" s="404"/>
      <c r="E111" s="404"/>
      <c r="F111" s="404"/>
      <c r="G111" s="405" t="s">
        <v>20</v>
      </c>
      <c r="H111" s="406" t="s">
        <v>25</v>
      </c>
      <c r="I111" s="407" t="s">
        <v>26</v>
      </c>
      <c r="J111" s="408" t="s">
        <v>27</v>
      </c>
      <c r="K111" s="406" t="s">
        <v>31</v>
      </c>
      <c r="L111" s="405" t="s">
        <v>14</v>
      </c>
      <c r="M111" s="409" t="s">
        <v>40</v>
      </c>
      <c r="N111" s="393" t="s">
        <v>164</v>
      </c>
      <c r="O111" s="394"/>
      <c r="P111" s="395"/>
      <c r="Q111" s="393" t="s">
        <v>165</v>
      </c>
      <c r="R111" s="394"/>
      <c r="S111" s="395"/>
      <c r="U111" s="4"/>
      <c r="V111" s="4"/>
    </row>
    <row r="112" spans="1:22" s="15" customFormat="1" ht="23" x14ac:dyDescent="0.35">
      <c r="A112" s="404"/>
      <c r="B112" s="404"/>
      <c r="C112" s="404"/>
      <c r="D112" s="404"/>
      <c r="E112" s="404"/>
      <c r="F112" s="404"/>
      <c r="G112" s="405"/>
      <c r="H112" s="406"/>
      <c r="I112" s="407"/>
      <c r="J112" s="408"/>
      <c r="K112" s="406"/>
      <c r="L112" s="405"/>
      <c r="M112" s="409"/>
      <c r="N112" s="205" t="s">
        <v>166</v>
      </c>
      <c r="O112" s="205" t="s">
        <v>167</v>
      </c>
      <c r="P112" s="205" t="s">
        <v>168</v>
      </c>
      <c r="Q112" s="193" t="s">
        <v>169</v>
      </c>
      <c r="R112" s="193" t="s">
        <v>167</v>
      </c>
      <c r="S112" s="245" t="s">
        <v>168</v>
      </c>
      <c r="U112" s="3"/>
      <c r="V112" s="3"/>
    </row>
    <row r="113" spans="1:22" s="18" customFormat="1" ht="26.25" customHeight="1" x14ac:dyDescent="0.35">
      <c r="A113" s="401"/>
      <c r="B113" s="402"/>
      <c r="C113" s="402"/>
      <c r="D113" s="402"/>
      <c r="E113" s="402"/>
      <c r="F113" s="403"/>
      <c r="G113" s="128" t="s">
        <v>130</v>
      </c>
      <c r="H113" s="123"/>
      <c r="I113" s="125"/>
      <c r="J113" s="69">
        <f>H113+I113</f>
        <v>0</v>
      </c>
      <c r="K113" s="123"/>
      <c r="L113" s="129" t="s">
        <v>12</v>
      </c>
      <c r="M113" s="69"/>
      <c r="N113" s="246"/>
      <c r="O113" s="246"/>
      <c r="P113" s="248"/>
      <c r="Q113" s="248"/>
      <c r="R113" s="248"/>
      <c r="S113" s="249"/>
      <c r="U113" s="15"/>
      <c r="V113" s="15"/>
    </row>
    <row r="114" spans="1:22" s="18" customFormat="1" ht="26.25" customHeight="1" x14ac:dyDescent="0.35">
      <c r="A114" s="401"/>
      <c r="B114" s="402"/>
      <c r="C114" s="402"/>
      <c r="D114" s="402"/>
      <c r="E114" s="402"/>
      <c r="F114" s="403"/>
      <c r="G114" s="128" t="s">
        <v>130</v>
      </c>
      <c r="H114" s="123"/>
      <c r="I114" s="125"/>
      <c r="J114" s="69">
        <f t="shared" ref="J114:J120" si="14">H114+I114</f>
        <v>0</v>
      </c>
      <c r="K114" s="123"/>
      <c r="L114" s="129" t="s">
        <v>12</v>
      </c>
      <c r="M114" s="69"/>
      <c r="N114" s="246"/>
      <c r="O114" s="246"/>
      <c r="P114" s="248"/>
      <c r="Q114" s="248"/>
      <c r="R114" s="248"/>
      <c r="S114" s="249"/>
    </row>
    <row r="115" spans="1:22" s="18" customFormat="1" ht="26.25" customHeight="1" x14ac:dyDescent="0.35">
      <c r="A115" s="401"/>
      <c r="B115" s="402"/>
      <c r="C115" s="402"/>
      <c r="D115" s="402"/>
      <c r="E115" s="402"/>
      <c r="F115" s="403"/>
      <c r="G115" s="128" t="s">
        <v>130</v>
      </c>
      <c r="H115" s="123"/>
      <c r="I115" s="125"/>
      <c r="J115" s="69">
        <f t="shared" si="14"/>
        <v>0</v>
      </c>
      <c r="K115" s="123"/>
      <c r="L115" s="129" t="s">
        <v>12</v>
      </c>
      <c r="M115" s="69"/>
      <c r="N115" s="246"/>
      <c r="O115" s="246"/>
      <c r="P115" s="248"/>
      <c r="Q115" s="248"/>
      <c r="R115" s="248"/>
      <c r="S115" s="249"/>
    </row>
    <row r="116" spans="1:22" s="18" customFormat="1" ht="26.25" customHeight="1" x14ac:dyDescent="0.35">
      <c r="A116" s="401"/>
      <c r="B116" s="402"/>
      <c r="C116" s="402"/>
      <c r="D116" s="402"/>
      <c r="E116" s="402"/>
      <c r="F116" s="403"/>
      <c r="G116" s="128" t="s">
        <v>130</v>
      </c>
      <c r="H116" s="123"/>
      <c r="I116" s="125"/>
      <c r="J116" s="69">
        <f t="shared" si="14"/>
        <v>0</v>
      </c>
      <c r="K116" s="123"/>
      <c r="L116" s="129" t="s">
        <v>12</v>
      </c>
      <c r="M116" s="69"/>
      <c r="N116" s="246"/>
      <c r="O116" s="246"/>
      <c r="P116" s="248"/>
      <c r="Q116" s="248"/>
      <c r="R116" s="248"/>
      <c r="S116" s="249"/>
    </row>
    <row r="117" spans="1:22" s="18" customFormat="1" ht="26.25" customHeight="1" x14ac:dyDescent="0.35">
      <c r="A117" s="401"/>
      <c r="B117" s="402"/>
      <c r="C117" s="402"/>
      <c r="D117" s="402"/>
      <c r="E117" s="402"/>
      <c r="F117" s="403"/>
      <c r="G117" s="128" t="s">
        <v>130</v>
      </c>
      <c r="H117" s="123"/>
      <c r="I117" s="125"/>
      <c r="J117" s="69">
        <f t="shared" si="14"/>
        <v>0</v>
      </c>
      <c r="K117" s="123"/>
      <c r="L117" s="129" t="s">
        <v>12</v>
      </c>
      <c r="M117" s="69"/>
      <c r="N117" s="246"/>
      <c r="O117" s="246"/>
      <c r="P117" s="248"/>
      <c r="Q117" s="248"/>
      <c r="R117" s="248"/>
      <c r="S117" s="249"/>
    </row>
    <row r="118" spans="1:22" s="18" customFormat="1" ht="26.25" customHeight="1" x14ac:dyDescent="0.35">
      <c r="A118" s="401"/>
      <c r="B118" s="402"/>
      <c r="C118" s="402"/>
      <c r="D118" s="402"/>
      <c r="E118" s="402"/>
      <c r="F118" s="403"/>
      <c r="G118" s="128" t="s">
        <v>130</v>
      </c>
      <c r="H118" s="123"/>
      <c r="I118" s="125"/>
      <c r="J118" s="69">
        <f t="shared" si="14"/>
        <v>0</v>
      </c>
      <c r="K118" s="123"/>
      <c r="L118" s="129" t="s">
        <v>12</v>
      </c>
      <c r="M118" s="69"/>
      <c r="N118" s="246"/>
      <c r="O118" s="246"/>
      <c r="P118" s="248"/>
      <c r="Q118" s="248"/>
      <c r="R118" s="248"/>
      <c r="S118" s="249"/>
    </row>
    <row r="119" spans="1:22" s="18" customFormat="1" ht="26.25" customHeight="1" x14ac:dyDescent="0.35">
      <c r="A119" s="401"/>
      <c r="B119" s="402"/>
      <c r="C119" s="402"/>
      <c r="D119" s="402"/>
      <c r="E119" s="402"/>
      <c r="F119" s="403"/>
      <c r="G119" s="128" t="s">
        <v>130</v>
      </c>
      <c r="H119" s="123"/>
      <c r="I119" s="125"/>
      <c r="J119" s="69">
        <f t="shared" si="14"/>
        <v>0</v>
      </c>
      <c r="K119" s="123"/>
      <c r="L119" s="129" t="s">
        <v>12</v>
      </c>
      <c r="M119" s="69"/>
      <c r="N119" s="246"/>
      <c r="O119" s="246"/>
      <c r="P119" s="248"/>
      <c r="Q119" s="248"/>
      <c r="R119" s="248"/>
      <c r="S119" s="249"/>
    </row>
    <row r="120" spans="1:22" s="18" customFormat="1" ht="26.25" customHeight="1" x14ac:dyDescent="0.35">
      <c r="A120" s="401"/>
      <c r="B120" s="402"/>
      <c r="C120" s="402"/>
      <c r="D120" s="402"/>
      <c r="E120" s="402"/>
      <c r="F120" s="403"/>
      <c r="G120" s="128" t="s">
        <v>130</v>
      </c>
      <c r="H120" s="123"/>
      <c r="I120" s="125"/>
      <c r="J120" s="69">
        <f t="shared" si="14"/>
        <v>0</v>
      </c>
      <c r="K120" s="123"/>
      <c r="L120" s="129" t="s">
        <v>12</v>
      </c>
      <c r="M120" s="69"/>
      <c r="N120" s="246"/>
      <c r="O120" s="246"/>
      <c r="P120" s="248"/>
      <c r="Q120" s="248"/>
      <c r="R120" s="248"/>
      <c r="S120" s="249"/>
    </row>
    <row r="121" spans="1:22" s="4" customFormat="1" ht="26.25" customHeight="1" x14ac:dyDescent="0.35">
      <c r="A121" s="398" t="s">
        <v>1</v>
      </c>
      <c r="B121" s="399"/>
      <c r="C121" s="399"/>
      <c r="D121" s="399"/>
      <c r="E121" s="399"/>
      <c r="F121" s="400"/>
      <c r="G121" s="132"/>
      <c r="H121" s="71">
        <f>SUM(H113:H120)</f>
        <v>0</v>
      </c>
      <c r="I121" s="71">
        <f>SUM(I113:I120)</f>
        <v>0</v>
      </c>
      <c r="J121" s="70">
        <f>SUM(J113:J120)</f>
        <v>0</v>
      </c>
      <c r="K121" s="49">
        <f>SUM(K113:K120)</f>
        <v>0</v>
      </c>
      <c r="L121" s="136"/>
      <c r="M121" s="70">
        <f>SUM(M113:M120)</f>
        <v>0</v>
      </c>
      <c r="N121" s="91"/>
      <c r="O121" s="91"/>
      <c r="P121" s="33"/>
      <c r="Q121" s="33"/>
      <c r="R121" s="33"/>
      <c r="U121" s="18"/>
      <c r="V121" s="18"/>
    </row>
    <row r="122" spans="1:22" ht="14" x14ac:dyDescent="0.35">
      <c r="A122" s="19"/>
      <c r="B122" s="19"/>
      <c r="C122" s="19"/>
      <c r="D122" s="19"/>
      <c r="E122" s="19"/>
      <c r="F122" s="19"/>
      <c r="G122" s="30"/>
      <c r="H122" s="22"/>
      <c r="I122" s="20"/>
      <c r="J122" s="20"/>
      <c r="K122" s="13"/>
      <c r="L122" s="5"/>
      <c r="M122" s="26"/>
      <c r="N122" s="63"/>
      <c r="O122" s="92"/>
      <c r="P122" s="92"/>
      <c r="U122" s="4"/>
      <c r="V122" s="4"/>
    </row>
    <row r="123" spans="1:22" s="15" customFormat="1" ht="26.25" customHeight="1" x14ac:dyDescent="0.35">
      <c r="A123" s="396" t="s">
        <v>5</v>
      </c>
      <c r="B123" s="397"/>
      <c r="C123" s="397"/>
      <c r="D123" s="397"/>
      <c r="E123" s="397"/>
      <c r="F123" s="397"/>
      <c r="G123" s="397"/>
      <c r="H123" s="397"/>
      <c r="I123" s="397"/>
      <c r="J123" s="397"/>
      <c r="K123" s="397"/>
      <c r="L123" s="397"/>
      <c r="M123" s="397"/>
      <c r="N123" s="397"/>
      <c r="O123" s="397"/>
      <c r="P123" s="397"/>
      <c r="Q123" s="397"/>
      <c r="R123" s="397"/>
      <c r="S123" s="397"/>
      <c r="U123" s="3"/>
      <c r="V123" s="3"/>
    </row>
    <row r="124" spans="1:22" s="15" customFormat="1" ht="14" x14ac:dyDescent="0.35">
      <c r="A124" s="404" t="s">
        <v>19</v>
      </c>
      <c r="B124" s="404"/>
      <c r="C124" s="404"/>
      <c r="D124" s="404"/>
      <c r="E124" s="404"/>
      <c r="F124" s="404"/>
      <c r="G124" s="405" t="s">
        <v>20</v>
      </c>
      <c r="H124" s="406" t="s">
        <v>25</v>
      </c>
      <c r="I124" s="407" t="s">
        <v>26</v>
      </c>
      <c r="J124" s="408" t="s">
        <v>27</v>
      </c>
      <c r="K124" s="406" t="s">
        <v>31</v>
      </c>
      <c r="L124" s="405" t="s">
        <v>14</v>
      </c>
      <c r="M124" s="409" t="s">
        <v>40</v>
      </c>
      <c r="N124" s="393" t="s">
        <v>164</v>
      </c>
      <c r="O124" s="394"/>
      <c r="P124" s="395"/>
      <c r="Q124" s="393" t="s">
        <v>165</v>
      </c>
      <c r="R124" s="394"/>
      <c r="S124" s="395"/>
      <c r="U124" s="3"/>
      <c r="V124" s="3"/>
    </row>
    <row r="125" spans="1:22" s="16" customFormat="1" ht="23" x14ac:dyDescent="0.35">
      <c r="A125" s="404"/>
      <c r="B125" s="404"/>
      <c r="C125" s="404"/>
      <c r="D125" s="404"/>
      <c r="E125" s="404"/>
      <c r="F125" s="404"/>
      <c r="G125" s="405"/>
      <c r="H125" s="406"/>
      <c r="I125" s="407"/>
      <c r="J125" s="408"/>
      <c r="K125" s="406"/>
      <c r="L125" s="405"/>
      <c r="M125" s="409"/>
      <c r="N125" s="205" t="s">
        <v>166</v>
      </c>
      <c r="O125" s="205" t="s">
        <v>167</v>
      </c>
      <c r="P125" s="205" t="s">
        <v>168</v>
      </c>
      <c r="Q125" s="193" t="s">
        <v>169</v>
      </c>
      <c r="R125" s="193" t="s">
        <v>167</v>
      </c>
      <c r="S125" s="245" t="s">
        <v>168</v>
      </c>
      <c r="U125" s="15"/>
      <c r="V125" s="15"/>
    </row>
    <row r="126" spans="1:22" s="16" customFormat="1" ht="26.25" customHeight="1" x14ac:dyDescent="0.35">
      <c r="A126" s="401"/>
      <c r="B126" s="402"/>
      <c r="C126" s="402"/>
      <c r="D126" s="402"/>
      <c r="E126" s="402"/>
      <c r="F126" s="403"/>
      <c r="G126" s="128" t="s">
        <v>130</v>
      </c>
      <c r="H126" s="123"/>
      <c r="I126" s="125"/>
      <c r="J126" s="69">
        <f>H126+I126</f>
        <v>0</v>
      </c>
      <c r="K126" s="123"/>
      <c r="L126" s="129" t="s">
        <v>12</v>
      </c>
      <c r="M126" s="69"/>
      <c r="N126" s="246"/>
      <c r="O126" s="246"/>
      <c r="P126" s="248"/>
      <c r="Q126" s="248"/>
      <c r="R126" s="248"/>
      <c r="S126" s="249"/>
    </row>
    <row r="127" spans="1:22" s="16" customFormat="1" ht="26.25" customHeight="1" x14ac:dyDescent="0.35">
      <c r="A127" s="401"/>
      <c r="B127" s="402"/>
      <c r="C127" s="402"/>
      <c r="D127" s="402"/>
      <c r="E127" s="402"/>
      <c r="F127" s="403"/>
      <c r="G127" s="128" t="s">
        <v>130</v>
      </c>
      <c r="H127" s="123"/>
      <c r="I127" s="125"/>
      <c r="J127" s="69">
        <f t="shared" ref="J127:J130" si="15">H127+I127</f>
        <v>0</v>
      </c>
      <c r="K127" s="123"/>
      <c r="L127" s="129" t="s">
        <v>12</v>
      </c>
      <c r="M127" s="69"/>
      <c r="N127" s="246"/>
      <c r="O127" s="246"/>
      <c r="P127" s="248"/>
      <c r="Q127" s="248"/>
      <c r="R127" s="248"/>
      <c r="S127" s="249"/>
    </row>
    <row r="128" spans="1:22" s="16" customFormat="1" ht="26.25" customHeight="1" x14ac:dyDescent="0.35">
      <c r="A128" s="401"/>
      <c r="B128" s="402"/>
      <c r="C128" s="402"/>
      <c r="D128" s="402"/>
      <c r="E128" s="402"/>
      <c r="F128" s="403"/>
      <c r="G128" s="128" t="s">
        <v>130</v>
      </c>
      <c r="H128" s="123"/>
      <c r="I128" s="125"/>
      <c r="J128" s="69">
        <f t="shared" si="15"/>
        <v>0</v>
      </c>
      <c r="K128" s="123"/>
      <c r="L128" s="129" t="s">
        <v>12</v>
      </c>
      <c r="M128" s="69"/>
      <c r="N128" s="246"/>
      <c r="O128" s="246"/>
      <c r="P128" s="248"/>
      <c r="Q128" s="248"/>
      <c r="R128" s="248"/>
      <c r="S128" s="249"/>
    </row>
    <row r="129" spans="1:22" s="16" customFormat="1" ht="26.25" customHeight="1" x14ac:dyDescent="0.35">
      <c r="A129" s="401"/>
      <c r="B129" s="402"/>
      <c r="C129" s="402"/>
      <c r="D129" s="402"/>
      <c r="E129" s="402"/>
      <c r="F129" s="403"/>
      <c r="G129" s="128" t="s">
        <v>130</v>
      </c>
      <c r="H129" s="123"/>
      <c r="I129" s="125"/>
      <c r="J129" s="69">
        <f t="shared" si="15"/>
        <v>0</v>
      </c>
      <c r="K129" s="123"/>
      <c r="L129" s="129" t="s">
        <v>12</v>
      </c>
      <c r="M129" s="69"/>
      <c r="N129" s="246"/>
      <c r="O129" s="246"/>
      <c r="P129" s="248"/>
      <c r="Q129" s="248"/>
      <c r="R129" s="248"/>
      <c r="S129" s="249"/>
    </row>
    <row r="130" spans="1:22" s="4" customFormat="1" ht="26.25" customHeight="1" x14ac:dyDescent="0.35">
      <c r="A130" s="401"/>
      <c r="B130" s="402"/>
      <c r="C130" s="402"/>
      <c r="D130" s="402"/>
      <c r="E130" s="402"/>
      <c r="F130" s="403"/>
      <c r="G130" s="128" t="s">
        <v>130</v>
      </c>
      <c r="H130" s="123"/>
      <c r="I130" s="125"/>
      <c r="J130" s="69">
        <f t="shared" si="15"/>
        <v>0</v>
      </c>
      <c r="K130" s="123"/>
      <c r="L130" s="129" t="s">
        <v>12</v>
      </c>
      <c r="M130" s="69"/>
      <c r="N130" s="246"/>
      <c r="O130" s="246"/>
      <c r="P130" s="251"/>
      <c r="Q130" s="251"/>
      <c r="R130" s="251"/>
      <c r="S130" s="252"/>
      <c r="U130" s="16"/>
      <c r="V130" s="16"/>
    </row>
    <row r="131" spans="1:22" s="1" customFormat="1" ht="26.25" customHeight="1" x14ac:dyDescent="0.35">
      <c r="A131" s="398" t="s">
        <v>1</v>
      </c>
      <c r="B131" s="399"/>
      <c r="C131" s="399"/>
      <c r="D131" s="399"/>
      <c r="E131" s="399"/>
      <c r="F131" s="400"/>
      <c r="G131" s="132"/>
      <c r="H131" s="71">
        <f t="shared" ref="H131:J131" si="16">SUM(H126:H130)</f>
        <v>0</v>
      </c>
      <c r="I131" s="71">
        <f t="shared" si="16"/>
        <v>0</v>
      </c>
      <c r="J131" s="70">
        <f t="shared" si="16"/>
        <v>0</v>
      </c>
      <c r="K131" s="71">
        <f>SUM(K126:K130)</f>
        <v>0</v>
      </c>
      <c r="L131" s="137"/>
      <c r="M131" s="70">
        <f>SUM(M126:M130)</f>
        <v>0</v>
      </c>
      <c r="N131" s="91"/>
      <c r="O131" s="91"/>
      <c r="P131" s="34"/>
      <c r="Q131" s="34"/>
      <c r="R131" s="34"/>
      <c r="U131" s="4"/>
      <c r="V131" s="4"/>
    </row>
    <row r="132" spans="1:22" ht="14" x14ac:dyDescent="0.35">
      <c r="A132" s="24"/>
      <c r="B132" s="24"/>
      <c r="C132" s="24"/>
      <c r="D132" s="24"/>
      <c r="E132" s="24"/>
      <c r="F132" s="24"/>
      <c r="G132" s="24"/>
      <c r="H132" s="24"/>
      <c r="I132" s="25"/>
      <c r="J132" s="25"/>
      <c r="K132" s="12"/>
      <c r="L132" s="5"/>
      <c r="M132" s="1"/>
      <c r="N132" s="62"/>
      <c r="O132" s="34"/>
      <c r="P132" s="34"/>
      <c r="U132" s="1"/>
      <c r="V132" s="1"/>
    </row>
    <row r="133" spans="1:22" s="15" customFormat="1" ht="26.25" customHeight="1" x14ac:dyDescent="0.35">
      <c r="A133" s="396" t="s">
        <v>34</v>
      </c>
      <c r="B133" s="397"/>
      <c r="C133" s="397"/>
      <c r="D133" s="397"/>
      <c r="E133" s="397"/>
      <c r="F133" s="397"/>
      <c r="G133" s="397"/>
      <c r="H133" s="397"/>
      <c r="I133" s="397"/>
      <c r="J133" s="397"/>
      <c r="K133" s="397"/>
      <c r="L133" s="397"/>
      <c r="M133" s="397"/>
      <c r="N133" s="397"/>
      <c r="O133" s="397"/>
      <c r="P133" s="397"/>
      <c r="Q133" s="397"/>
      <c r="R133" s="397"/>
      <c r="S133" s="397"/>
      <c r="U133" s="3"/>
      <c r="V133" s="3"/>
    </row>
    <row r="134" spans="1:22" s="15" customFormat="1" ht="14" x14ac:dyDescent="0.35">
      <c r="A134" s="404" t="s">
        <v>19</v>
      </c>
      <c r="B134" s="404"/>
      <c r="C134" s="404"/>
      <c r="D134" s="404"/>
      <c r="E134" s="404"/>
      <c r="F134" s="404"/>
      <c r="G134" s="405" t="s">
        <v>20</v>
      </c>
      <c r="H134" s="406" t="s">
        <v>25</v>
      </c>
      <c r="I134" s="407" t="s">
        <v>26</v>
      </c>
      <c r="J134" s="408" t="s">
        <v>27</v>
      </c>
      <c r="K134" s="406" t="s">
        <v>31</v>
      </c>
      <c r="L134" s="405" t="s">
        <v>14</v>
      </c>
      <c r="M134" s="409" t="s">
        <v>40</v>
      </c>
      <c r="N134" s="393" t="s">
        <v>164</v>
      </c>
      <c r="O134" s="394"/>
      <c r="P134" s="395"/>
      <c r="Q134" s="393" t="s">
        <v>165</v>
      </c>
      <c r="R134" s="394"/>
      <c r="S134" s="395"/>
      <c r="U134" s="3"/>
      <c r="V134" s="3"/>
    </row>
    <row r="135" spans="1:22" s="16" customFormat="1" ht="23" x14ac:dyDescent="0.35">
      <c r="A135" s="404"/>
      <c r="B135" s="404"/>
      <c r="C135" s="404"/>
      <c r="D135" s="404"/>
      <c r="E135" s="404"/>
      <c r="F135" s="404"/>
      <c r="G135" s="405"/>
      <c r="H135" s="406"/>
      <c r="I135" s="407"/>
      <c r="J135" s="408"/>
      <c r="K135" s="406"/>
      <c r="L135" s="405"/>
      <c r="M135" s="409"/>
      <c r="N135" s="205" t="s">
        <v>166</v>
      </c>
      <c r="O135" s="205" t="s">
        <v>167</v>
      </c>
      <c r="P135" s="205" t="s">
        <v>168</v>
      </c>
      <c r="Q135" s="193" t="s">
        <v>169</v>
      </c>
      <c r="R135" s="193" t="s">
        <v>167</v>
      </c>
      <c r="S135" s="245" t="s">
        <v>168</v>
      </c>
      <c r="U135" s="15"/>
      <c r="V135" s="15"/>
    </row>
    <row r="136" spans="1:22" s="16" customFormat="1" ht="26.25" customHeight="1" x14ac:dyDescent="0.35">
      <c r="A136" s="401"/>
      <c r="B136" s="402"/>
      <c r="C136" s="402"/>
      <c r="D136" s="402"/>
      <c r="E136" s="402"/>
      <c r="F136" s="403"/>
      <c r="G136" s="128" t="s">
        <v>131</v>
      </c>
      <c r="H136" s="123"/>
      <c r="I136" s="125"/>
      <c r="J136" s="69">
        <f>H136+I136</f>
        <v>0</v>
      </c>
      <c r="K136" s="125"/>
      <c r="L136" s="129" t="s">
        <v>13</v>
      </c>
      <c r="M136" s="69"/>
      <c r="N136" s="246"/>
      <c r="O136" s="246"/>
      <c r="P136" s="248"/>
      <c r="Q136" s="248"/>
      <c r="R136" s="248"/>
      <c r="S136" s="249"/>
    </row>
    <row r="137" spans="1:22" s="16" customFormat="1" ht="26.25" customHeight="1" x14ac:dyDescent="0.35">
      <c r="A137" s="401"/>
      <c r="B137" s="402"/>
      <c r="C137" s="402"/>
      <c r="D137" s="402"/>
      <c r="E137" s="402"/>
      <c r="F137" s="403"/>
      <c r="G137" s="128" t="s">
        <v>130</v>
      </c>
      <c r="H137" s="123"/>
      <c r="I137" s="125"/>
      <c r="J137" s="69">
        <f t="shared" ref="J137:J140" si="17">H137+I137</f>
        <v>0</v>
      </c>
      <c r="K137" s="125"/>
      <c r="L137" s="129" t="s">
        <v>12</v>
      </c>
      <c r="M137" s="69"/>
      <c r="N137" s="246"/>
      <c r="O137" s="246"/>
      <c r="P137" s="248"/>
      <c r="Q137" s="248"/>
      <c r="R137" s="248"/>
      <c r="S137" s="249"/>
    </row>
    <row r="138" spans="1:22" s="16" customFormat="1" ht="26.25" customHeight="1" x14ac:dyDescent="0.35">
      <c r="A138" s="401"/>
      <c r="B138" s="402"/>
      <c r="C138" s="402"/>
      <c r="D138" s="402"/>
      <c r="E138" s="402"/>
      <c r="F138" s="403"/>
      <c r="G138" s="128" t="s">
        <v>130</v>
      </c>
      <c r="H138" s="123"/>
      <c r="I138" s="125"/>
      <c r="J138" s="69">
        <f t="shared" si="17"/>
        <v>0</v>
      </c>
      <c r="K138" s="125"/>
      <c r="L138" s="129" t="s">
        <v>12</v>
      </c>
      <c r="M138" s="69"/>
      <c r="N138" s="246"/>
      <c r="O138" s="246"/>
      <c r="P138" s="248"/>
      <c r="Q138" s="248"/>
      <c r="R138" s="248"/>
      <c r="S138" s="249"/>
    </row>
    <row r="139" spans="1:22" s="16" customFormat="1" ht="26.25" customHeight="1" x14ac:dyDescent="0.35">
      <c r="A139" s="401"/>
      <c r="B139" s="402"/>
      <c r="C139" s="402"/>
      <c r="D139" s="402"/>
      <c r="E139" s="402"/>
      <c r="F139" s="403"/>
      <c r="G139" s="128" t="s">
        <v>130</v>
      </c>
      <c r="H139" s="123"/>
      <c r="I139" s="125"/>
      <c r="J139" s="69">
        <f t="shared" si="17"/>
        <v>0</v>
      </c>
      <c r="K139" s="125"/>
      <c r="L139" s="129" t="s">
        <v>12</v>
      </c>
      <c r="M139" s="69"/>
      <c r="N139" s="246"/>
      <c r="O139" s="246"/>
      <c r="P139" s="248"/>
      <c r="Q139" s="248"/>
      <c r="R139" s="248"/>
      <c r="S139" s="249"/>
    </row>
    <row r="140" spans="1:22" s="4" customFormat="1" ht="26.25" customHeight="1" x14ac:dyDescent="0.35">
      <c r="A140" s="401"/>
      <c r="B140" s="402"/>
      <c r="C140" s="402"/>
      <c r="D140" s="402"/>
      <c r="E140" s="402"/>
      <c r="F140" s="403"/>
      <c r="G140" s="128" t="s">
        <v>130</v>
      </c>
      <c r="H140" s="123"/>
      <c r="I140" s="125"/>
      <c r="J140" s="69">
        <f t="shared" si="17"/>
        <v>0</v>
      </c>
      <c r="K140" s="125"/>
      <c r="L140" s="129" t="s">
        <v>12</v>
      </c>
      <c r="M140" s="69"/>
      <c r="N140" s="246"/>
      <c r="O140" s="246"/>
      <c r="P140" s="251"/>
      <c r="Q140" s="251"/>
      <c r="R140" s="251"/>
      <c r="S140" s="252"/>
      <c r="U140" s="16"/>
      <c r="V140" s="16"/>
    </row>
    <row r="141" spans="1:22" s="4" customFormat="1" ht="24.75" customHeight="1" x14ac:dyDescent="0.35">
      <c r="A141" s="430" t="s">
        <v>1</v>
      </c>
      <c r="B141" s="431"/>
      <c r="C141" s="431"/>
      <c r="D141" s="431"/>
      <c r="E141" s="431"/>
      <c r="F141" s="432"/>
      <c r="G141" s="132"/>
      <c r="H141" s="70">
        <f>SUM(H136:H140)</f>
        <v>0</v>
      </c>
      <c r="I141" s="70">
        <f>SUM(I136:I140)</f>
        <v>0</v>
      </c>
      <c r="J141" s="70">
        <f>SUM(J136:J140)</f>
        <v>0</v>
      </c>
      <c r="K141" s="39">
        <f>SUM(K136:K140)</f>
        <v>0</v>
      </c>
      <c r="L141" s="94"/>
      <c r="M141" s="70">
        <f>SUM(M136:M140)</f>
        <v>0</v>
      </c>
      <c r="N141" s="253"/>
      <c r="O141" s="253"/>
      <c r="P141" s="251"/>
      <c r="Q141" s="254"/>
      <c r="R141" s="251"/>
      <c r="S141" s="252"/>
    </row>
    <row r="142" spans="1:22" s="4" customFormat="1" ht="24.75" customHeight="1" x14ac:dyDescent="0.35">
      <c r="B142" s="57"/>
      <c r="C142" s="57"/>
      <c r="D142" s="57"/>
      <c r="E142" s="419" t="s">
        <v>118</v>
      </c>
      <c r="F142" s="420"/>
      <c r="G142" s="421"/>
      <c r="H142" s="152">
        <f>H53+H69+H82+H95+H108+H121+H131+H141</f>
        <v>0</v>
      </c>
      <c r="I142" s="152">
        <f t="shared" ref="I142:K142" si="18">I53+I69+I82+I95+I108+I121+I131+I141</f>
        <v>0</v>
      </c>
      <c r="J142" s="152">
        <f t="shared" si="18"/>
        <v>0</v>
      </c>
      <c r="K142" s="152">
        <f t="shared" si="18"/>
        <v>0</v>
      </c>
      <c r="L142" s="94"/>
      <c r="M142" s="152">
        <f>M53+M69+M82+M95+M108+M121+M131+M141</f>
        <v>0</v>
      </c>
      <c r="N142" s="91"/>
      <c r="O142" s="91"/>
      <c r="P142" s="33"/>
      <c r="Q142" s="40"/>
      <c r="R142" s="33"/>
    </row>
    <row r="143" spans="1:22" s="1" customFormat="1" ht="26.25" customHeight="1" x14ac:dyDescent="0.35">
      <c r="A143" s="4"/>
      <c r="B143" s="4"/>
      <c r="C143" s="4"/>
      <c r="D143" s="4"/>
      <c r="E143" s="422" t="s">
        <v>71</v>
      </c>
      <c r="F143" s="423"/>
      <c r="G143" s="424"/>
      <c r="H143" s="96">
        <f>(H53+H69)*0.15</f>
        <v>0</v>
      </c>
      <c r="I143" s="96">
        <f>(I53+I69)*0.15</f>
        <v>0</v>
      </c>
      <c r="J143" s="96">
        <f>(J53+J69)*0.15</f>
        <v>0</v>
      </c>
      <c r="K143" s="96">
        <f>(K53+K69)*0.15</f>
        <v>0</v>
      </c>
      <c r="L143" s="94"/>
      <c r="M143" s="96">
        <f>(M53+M69)*0.15</f>
        <v>0</v>
      </c>
      <c r="N143" s="89"/>
      <c r="O143" s="89"/>
      <c r="P143" s="34"/>
      <c r="Q143" s="34"/>
      <c r="R143" s="34"/>
      <c r="U143" s="4"/>
      <c r="V143" s="4"/>
    </row>
    <row r="144" spans="1:22" s="1" customFormat="1" ht="26.25" customHeight="1" x14ac:dyDescent="0.35">
      <c r="A144" s="57"/>
      <c r="B144" s="57"/>
      <c r="C144" s="57"/>
      <c r="D144" s="57"/>
      <c r="E144" s="422" t="s">
        <v>156</v>
      </c>
      <c r="F144" s="423"/>
      <c r="G144" s="424"/>
      <c r="H144" s="96">
        <f>H53+H69+H82+H95+H108+H121+H131+H141+H143</f>
        <v>0</v>
      </c>
      <c r="I144" s="96">
        <f>I53+I69+I82+I95+I108+I121+I131+I141+I143</f>
        <v>0</v>
      </c>
      <c r="J144" s="96">
        <f>J53+J69+J82+J95+J108+J121+J131+J141+J143</f>
        <v>0</v>
      </c>
      <c r="K144" s="96">
        <f>K53+K69+K82+K95+K108+K121+K131+K141+K143</f>
        <v>0</v>
      </c>
      <c r="L144" s="94"/>
      <c r="M144" s="96">
        <f>M53+M69+M82+M95+M108+M121+M131+M141+M143</f>
        <v>0</v>
      </c>
      <c r="N144" s="90"/>
      <c r="O144" s="90"/>
      <c r="P144" s="34"/>
      <c r="Q144" s="34"/>
      <c r="R144" s="34"/>
    </row>
    <row r="145" spans="1:22" s="1" customFormat="1" ht="26.25" customHeight="1" x14ac:dyDescent="0.35">
      <c r="A145" s="57"/>
      <c r="B145" s="57"/>
      <c r="C145" s="57"/>
      <c r="D145" s="57"/>
      <c r="E145" s="122"/>
      <c r="F145" s="122"/>
      <c r="G145" s="122"/>
      <c r="H145" s="158"/>
      <c r="I145" s="158"/>
      <c r="J145" s="158"/>
      <c r="K145" s="158"/>
      <c r="L145" s="159"/>
      <c r="M145" s="156"/>
      <c r="N145" s="158"/>
      <c r="O145" s="90"/>
      <c r="P145" s="90"/>
      <c r="Q145" s="34"/>
      <c r="R145" s="34"/>
      <c r="S145" s="34"/>
    </row>
    <row r="146" spans="1:22" s="1" customFormat="1" ht="15" customHeight="1" x14ac:dyDescent="0.35">
      <c r="A146" s="425"/>
      <c r="B146" s="425"/>
      <c r="C146" s="425"/>
      <c r="D146" s="425"/>
      <c r="E146" s="425"/>
      <c r="F146" s="425"/>
      <c r="G146" s="425"/>
      <c r="H146" s="425"/>
      <c r="I146" s="425"/>
      <c r="J146" s="425"/>
      <c r="K146" s="425"/>
      <c r="L146" s="425"/>
      <c r="M146" s="425"/>
      <c r="N146" s="425"/>
      <c r="O146" s="425"/>
      <c r="P146" s="154"/>
      <c r="Q146" s="34"/>
      <c r="R146" s="34"/>
      <c r="S146" s="34"/>
    </row>
    <row r="147" spans="1:22" s="1" customFormat="1" ht="26.25" customHeight="1" x14ac:dyDescent="0.35">
      <c r="A147" s="157" t="s">
        <v>119</v>
      </c>
      <c r="B147" s="2"/>
      <c r="C147" s="2"/>
      <c r="D147" s="2"/>
      <c r="E147" s="2"/>
      <c r="F147" s="2"/>
      <c r="G147" s="2"/>
      <c r="H147" s="2"/>
      <c r="I147" s="25"/>
      <c r="J147" s="25"/>
      <c r="K147" s="27"/>
      <c r="L147" s="2"/>
      <c r="M147" s="5"/>
      <c r="Q147" s="34"/>
      <c r="R147" s="34"/>
      <c r="S147" s="34"/>
    </row>
    <row r="148" spans="1:22" s="1" customFormat="1" ht="26.25" customHeight="1" x14ac:dyDescent="0.35">
      <c r="A148" s="426" t="s">
        <v>0</v>
      </c>
      <c r="B148" s="427" t="s">
        <v>32</v>
      </c>
      <c r="C148" s="428"/>
      <c r="D148" s="428"/>
      <c r="E148" s="428"/>
      <c r="F148" s="428"/>
      <c r="G148" s="428"/>
      <c r="H148" s="428"/>
      <c r="I148" s="428"/>
      <c r="J148" s="428"/>
      <c r="K148" s="428"/>
      <c r="L148" s="428"/>
      <c r="M148" s="428"/>
      <c r="N148" s="429"/>
      <c r="Q148" s="34"/>
      <c r="R148" s="34"/>
      <c r="S148" s="34"/>
    </row>
    <row r="149" spans="1:22" s="1" customFormat="1" ht="26.25" customHeight="1" x14ac:dyDescent="0.35">
      <c r="A149" s="426"/>
      <c r="B149" s="103" t="str">
        <f>$V$7</f>
        <v>incontro 1</v>
      </c>
      <c r="C149" s="103" t="str">
        <f>$V$8</f>
        <v>incontro 2</v>
      </c>
      <c r="D149" s="103" t="str">
        <f>$V$9</f>
        <v>incontro 3</v>
      </c>
      <c r="E149" s="103" t="str">
        <f>$V$10</f>
        <v>incontro 4</v>
      </c>
      <c r="F149" s="103" t="str">
        <f>$V$11</f>
        <v>incontro 5</v>
      </c>
      <c r="G149" s="103" t="str">
        <f>$V$12</f>
        <v>incontro 6</v>
      </c>
      <c r="H149" s="103" t="str">
        <f>$V$13</f>
        <v>incontro 7</v>
      </c>
      <c r="I149" s="103" t="str">
        <f>$V$14</f>
        <v>incontro 8</v>
      </c>
      <c r="J149" s="103" t="str">
        <f>$V$15</f>
        <v>incontro 9</v>
      </c>
      <c r="K149" s="103" t="str">
        <f>$V$16</f>
        <v>incontro 10</v>
      </c>
      <c r="L149" s="103" t="str">
        <f>$V$17</f>
        <v>incontro 11</v>
      </c>
      <c r="M149" s="103" t="str">
        <f>$V$18</f>
        <v>incontro 12</v>
      </c>
      <c r="N149" s="426" t="s">
        <v>1</v>
      </c>
      <c r="Q149" s="34"/>
      <c r="R149" s="34"/>
      <c r="S149" s="34"/>
    </row>
    <row r="150" spans="1:22" s="28" customFormat="1" ht="26.25" customHeight="1" x14ac:dyDescent="0.35">
      <c r="A150" s="426"/>
      <c r="B150" s="104" t="str">
        <f>$W$7</f>
        <v>FA 2.a</v>
      </c>
      <c r="C150" s="104" t="str">
        <f>$W$8</f>
        <v>FA 3.a</v>
      </c>
      <c r="D150" s="104" t="str">
        <f>$W$9</f>
        <v>FA 2.a</v>
      </c>
      <c r="E150" s="104" t="str">
        <f>$W$10</f>
        <v>FA 3.a</v>
      </c>
      <c r="F150" s="104" t="str">
        <f>$W$11</f>
        <v>FA 2.a</v>
      </c>
      <c r="G150" s="104" t="str">
        <f>$W$12</f>
        <v>FA 3.a</v>
      </c>
      <c r="H150" s="104" t="str">
        <f>$W$13</f>
        <v>FA 2.a</v>
      </c>
      <c r="I150" s="104" t="str">
        <f>$W$14</f>
        <v>FA 3.a</v>
      </c>
      <c r="J150" s="104" t="str">
        <f>$W$15</f>
        <v>FA 2.a</v>
      </c>
      <c r="K150" s="104" t="str">
        <f>$W$16</f>
        <v>FA 3.a</v>
      </c>
      <c r="L150" s="104" t="str">
        <f>$W$17</f>
        <v>FA 2.a</v>
      </c>
      <c r="M150" s="104" t="str">
        <f>$W$18</f>
        <v>FA 3.a</v>
      </c>
      <c r="N150" s="426"/>
      <c r="O150" s="1"/>
      <c r="P150" s="1"/>
      <c r="Q150" s="37"/>
      <c r="R150" s="37"/>
      <c r="S150" s="37"/>
      <c r="U150" s="1"/>
      <c r="V150" s="1"/>
    </row>
    <row r="151" spans="1:22" s="1" customFormat="1" ht="26.25" customHeight="1" x14ac:dyDescent="0.35">
      <c r="A151" s="106" t="s">
        <v>23</v>
      </c>
      <c r="B151" s="52">
        <f>SUMIFS($M$32:$M$52,$G$32:$G$52, $B$5,$L$32:$L$52, $B$6)</f>
        <v>0</v>
      </c>
      <c r="C151" s="52">
        <f>SUMIFS($M$32:$M$52,$G$32:$G$52, $C$5,$L$32:$L$52,$C$6)</f>
        <v>0</v>
      </c>
      <c r="D151" s="52">
        <f>SUMIFS($M$32:$M$52,$G$32:$G$52, $D$5,$L$32:$L$52, $D$6)</f>
        <v>0</v>
      </c>
      <c r="E151" s="52">
        <f>SUMIFS($M$32:$M$52,$G$32:$G$52, $E$5,$L$32:$L$52, $E$6)</f>
        <v>0</v>
      </c>
      <c r="F151" s="52">
        <f>SUMIFS($M$32:$M$52,$G$32:$G$52,$F$5,$L$32:$L$52, $F$6)</f>
        <v>0</v>
      </c>
      <c r="G151" s="52">
        <f>SUMIFS($M$32:$M$52,$G$32:$G$52,$G$5,$L$32:$L$52, $G$6)</f>
        <v>0</v>
      </c>
      <c r="H151" s="52">
        <f>SUMIFS($M$32:$M$52,$G$32:$G$52,$H$5,$L$32:$L$52, $H$6)</f>
        <v>0</v>
      </c>
      <c r="I151" s="52">
        <f>SUMIFS($M$32:$M$52,$G$32:$G$52,$I$5,$L$32:$L$52, $I$6)</f>
        <v>0</v>
      </c>
      <c r="J151" s="52">
        <f>SUMIFS($M$32:$M$52,$G$32:$G$52,$J$5,$L$32:$L$52, $J$6)</f>
        <v>0</v>
      </c>
      <c r="K151" s="52">
        <f>SUMIFS($M$32:$M$52,$G$32:$G$52,$K$5,$L$32:$L$52, $K$6)</f>
        <v>0</v>
      </c>
      <c r="L151" s="52">
        <f>SUMIFS($M$32:$M$52,$G$32:$G$52,$L$5,$L$32:$L$52, $L$6)</f>
        <v>0</v>
      </c>
      <c r="M151" s="52">
        <f>SUMIFS($M$32:$M$52,$G$32:$G$52,$M$5,$L$32:$L$52, $M$6)</f>
        <v>0</v>
      </c>
      <c r="N151" s="52">
        <f>SUM(B151:M151)</f>
        <v>0</v>
      </c>
      <c r="O151" s="28"/>
      <c r="P151" s="28"/>
      <c r="Q151" s="34"/>
      <c r="R151" s="34"/>
      <c r="S151" s="34"/>
      <c r="U151" s="28"/>
      <c r="V151" s="28"/>
    </row>
    <row r="152" spans="1:22" s="1" customFormat="1" ht="26.25" customHeight="1" x14ac:dyDescent="0.35">
      <c r="A152" s="106" t="s">
        <v>28</v>
      </c>
      <c r="B152" s="52">
        <f>SUMIFS($M$58:$M$68,$G$58:$G$68, $B$5,$L$58:$L$68, $B$6)</f>
        <v>0</v>
      </c>
      <c r="C152" s="52">
        <f>SUMIFS($M$58:$M$68,$G$58:$G$68, $C$5,$L$58:$L$68, $C$6)</f>
        <v>0</v>
      </c>
      <c r="D152" s="52">
        <f>SUMIFS($M$58:$M$68,$G$58:$G$68, $D$5,$L$58:$L$68, $D$6)</f>
        <v>0</v>
      </c>
      <c r="E152" s="52">
        <f>SUMIFS($M$58:$M$68,$G$58:$G$68, $E$5,$L$58:$L$68, $E$6)</f>
        <v>0</v>
      </c>
      <c r="F152" s="52">
        <f>SUMIFS($M$58:$M$68,$G$58:$G$68,$F$5,$L$58:$L$68, $F$6)</f>
        <v>0</v>
      </c>
      <c r="G152" s="52">
        <f>SUMIFS($M$58:$M$68,$G$58:$G$68,$G$5,$L$58:$L$68, $G$6)</f>
        <v>0</v>
      </c>
      <c r="H152" s="52">
        <f>SUMIFS($M$58:$M$68,$G$58:$G$68,$H$5,$L$58:$L$68, $H$6)</f>
        <v>0</v>
      </c>
      <c r="I152" s="52">
        <f>SUMIFS($M$58:$M$68,$G$58:$G$68,$I$5,$L$58:$L$68, $I$6)</f>
        <v>0</v>
      </c>
      <c r="J152" s="52">
        <f>SUMIFS($M$58:$M$68,$G$58:$G$68,$J$5,$L$58:$L$68, $J$6)</f>
        <v>0</v>
      </c>
      <c r="K152" s="52">
        <f>SUMIFS($M$58:$M$68,$G$58:$G$68,$K$5,$L$58:$L$68, $K$6)</f>
        <v>0</v>
      </c>
      <c r="L152" s="52">
        <f>SUMIFS($M$58:$M$68,$G$58:$G$68,$L$5,$L$58:$L$68, $L$6)</f>
        <v>0</v>
      </c>
      <c r="M152" s="52">
        <f>SUMIFS($M$58:$M$68,$G$58:$G$68,$M$5,$L$58:$L$68, $M$6)</f>
        <v>0</v>
      </c>
      <c r="N152" s="52">
        <f>SUM(B152:M152)</f>
        <v>0</v>
      </c>
      <c r="O152" s="28"/>
      <c r="P152" s="28"/>
      <c r="Q152" s="34"/>
      <c r="R152" s="34"/>
      <c r="S152" s="34"/>
    </row>
    <row r="153" spans="1:22" s="1" customFormat="1" ht="26.25" customHeight="1" x14ac:dyDescent="0.35">
      <c r="A153" s="107" t="s">
        <v>33</v>
      </c>
      <c r="B153" s="108">
        <f>SUM(B151:B152)</f>
        <v>0</v>
      </c>
      <c r="C153" s="108">
        <f t="shared" ref="C153:M153" si="19">SUM(C151:C152)</f>
        <v>0</v>
      </c>
      <c r="D153" s="108">
        <f t="shared" si="19"/>
        <v>0</v>
      </c>
      <c r="E153" s="108">
        <f t="shared" si="19"/>
        <v>0</v>
      </c>
      <c r="F153" s="108">
        <f t="shared" si="19"/>
        <v>0</v>
      </c>
      <c r="G153" s="108">
        <f t="shared" si="19"/>
        <v>0</v>
      </c>
      <c r="H153" s="108">
        <f t="shared" si="19"/>
        <v>0</v>
      </c>
      <c r="I153" s="108">
        <f t="shared" si="19"/>
        <v>0</v>
      </c>
      <c r="J153" s="108">
        <f t="shared" si="19"/>
        <v>0</v>
      </c>
      <c r="K153" s="108">
        <f t="shared" si="19"/>
        <v>0</v>
      </c>
      <c r="L153" s="108">
        <f t="shared" si="19"/>
        <v>0</v>
      </c>
      <c r="M153" s="108">
        <f t="shared" si="19"/>
        <v>0</v>
      </c>
      <c r="N153" s="108">
        <f>SUM(N151:N152)</f>
        <v>0</v>
      </c>
      <c r="O153" s="28"/>
      <c r="P153" s="28"/>
      <c r="Q153" s="34"/>
      <c r="R153" s="34"/>
      <c r="S153" s="34"/>
    </row>
    <row r="154" spans="1:22" s="1" customFormat="1" ht="26.25" customHeight="1" x14ac:dyDescent="0.35">
      <c r="A154" s="106" t="s">
        <v>7</v>
      </c>
      <c r="B154" s="52">
        <f>SUMIFS($M$74:$M$81,$G$74:$G$81, $B$5,$L$74:$L$81, $B$6)</f>
        <v>0</v>
      </c>
      <c r="C154" s="52">
        <f>SUMIFS($M$74:$M$81,$G$74:$G$81, $C$5,$L$74:$L$81, $C$6)</f>
        <v>0</v>
      </c>
      <c r="D154" s="52">
        <f>SUMIFS($M$74:$M$81,$G$74:$G$81, $D$5,$L$74:$L$81, $D$6)</f>
        <v>0</v>
      </c>
      <c r="E154" s="52">
        <f>SUMIFS($M$74:$M$81,$G$74:$G$81, $E$5,$L$74:$L$81, $E$6)</f>
        <v>0</v>
      </c>
      <c r="F154" s="52">
        <f>SUMIFS($M$74:$M$81,$G$74:$G$81,$F$5,$L$74:$L$81, $F$6)</f>
        <v>0</v>
      </c>
      <c r="G154" s="52">
        <f>SUMIFS($M$74:$M$81,$G$74:$G$81,$G$5,$L$74:$L$81, $G$6)</f>
        <v>0</v>
      </c>
      <c r="H154" s="52">
        <f>SUMIFS($M$74:$M$81,$G$74:$G$81,$H$5,$L$74:$L$81, $H$6)</f>
        <v>0</v>
      </c>
      <c r="I154" s="52">
        <f>SUMIFS($M$74:$M$81,$G$74:$G$81,$I$5,$L$74:$L$81, $I$6)</f>
        <v>0</v>
      </c>
      <c r="J154" s="52">
        <f>SUMIFS($M$74:$M$81,$G$74:$G$81,$J$5,$L$74:$L$81, $J$6)</f>
        <v>0</v>
      </c>
      <c r="K154" s="52">
        <f>SUMIFS($M$74:$M$81,$G$74:$G$81,$K$5,$L$74:$L$81, $K$6)</f>
        <v>0</v>
      </c>
      <c r="L154" s="52">
        <f>SUMIFS($M$74:$M$81,$G$74:$G$81,$L$5,$L$74:$L$81, $L$6)</f>
        <v>0</v>
      </c>
      <c r="M154" s="52">
        <f>SUMIFS($M$74:$M$81,$G$74:$G$81,$M$5,$L$74:$L$81, $M$6)</f>
        <v>0</v>
      </c>
      <c r="N154" s="52">
        <f t="shared" ref="N154:N159" si="20">SUM(B154:M154)</f>
        <v>0</v>
      </c>
      <c r="O154" s="28"/>
      <c r="P154" s="28"/>
      <c r="Q154" s="34"/>
      <c r="R154" s="34"/>
      <c r="S154" s="34"/>
    </row>
    <row r="155" spans="1:22" s="1" customFormat="1" ht="26.25" customHeight="1" x14ac:dyDescent="0.35">
      <c r="A155" s="106" t="s">
        <v>4</v>
      </c>
      <c r="B155" s="52">
        <f>SUMIFS($M$87:$M$94,$G$87:$G$94, $B$5,$L$87:$L$94, $B$6)</f>
        <v>0</v>
      </c>
      <c r="C155" s="52">
        <f>SUMIFS($M$87:$M$94,$G$87:$G$94, $C$5,$L$87:$L$94, $C$6)</f>
        <v>0</v>
      </c>
      <c r="D155" s="52">
        <f>SUMIFS($M$87:$M$94,$G$87:$G$94, $D$5,$L$87:$L$94, $D$6)</f>
        <v>0</v>
      </c>
      <c r="E155" s="52">
        <f>SUMIFS($M$87:$M$94,$G$87:$G$94, $E$5,$L$87:$L$94, $E$6)</f>
        <v>0</v>
      </c>
      <c r="F155" s="52">
        <f>SUMIFS($M$87:$M$94,$G$87:$G$94,$F$5,$L$87:$L$94, $F$6)</f>
        <v>0</v>
      </c>
      <c r="G155" s="52">
        <f>SUMIFS($M$87:$M$94,$G$87:$G$94,$G$5,$L$87:$L$94, $G$6)</f>
        <v>0</v>
      </c>
      <c r="H155" s="52">
        <f>SUMIFS($M$87:$M$94,$G$87:$G$94,$H$5,$L$87:$L$94, $H$6)</f>
        <v>0</v>
      </c>
      <c r="I155" s="52">
        <f>SUMIFS($M$87:$M$94,$G$87:$G$94,$I$5,$L$87:$L$94, $I$6)</f>
        <v>0</v>
      </c>
      <c r="J155" s="52">
        <f>SUMIFS($M$87:$M$94,$G$87:$G$94,$J$5,$L$87:$L$94, $J$6)</f>
        <v>0</v>
      </c>
      <c r="K155" s="52">
        <f>SUMIFS($M$87:$M$94,$G$87:$G$94,$K$5,$L$87:$L$94, $K$6)</f>
        <v>0</v>
      </c>
      <c r="L155" s="52">
        <f>SUMIFS($M$87:$M$94,$G$87:$G$94,$L$5,$L$87:$L$94, $L$6)</f>
        <v>0</v>
      </c>
      <c r="M155" s="52">
        <f>SUMIFS($M$87:$M$94,$G$87:$G$94,$M$5,$L$87:$L$94, $M$6)</f>
        <v>0</v>
      </c>
      <c r="N155" s="52">
        <f t="shared" si="20"/>
        <v>0</v>
      </c>
      <c r="O155" s="28"/>
      <c r="P155" s="28"/>
      <c r="Q155" s="34"/>
      <c r="R155" s="34"/>
      <c r="S155" s="34"/>
    </row>
    <row r="156" spans="1:22" s="1" customFormat="1" ht="26.25" customHeight="1" x14ac:dyDescent="0.35">
      <c r="A156" s="106" t="s">
        <v>35</v>
      </c>
      <c r="B156" s="52">
        <f>SUMIFS($M$99:$M$107,$G$99:$G$107, $B$5,$L$99:$L$107, $B$6)</f>
        <v>0</v>
      </c>
      <c r="C156" s="52">
        <f>SUMIFS($M$99:$M$107,$G$99:$G$107, $C$5,$L$99:$L$107, $C$6)</f>
        <v>0</v>
      </c>
      <c r="D156" s="52">
        <f>SUMIFS($M$99:$M$107,$G$99:$G$107, $D$5,$L$99:$L$107, $D$6)</f>
        <v>0</v>
      </c>
      <c r="E156" s="52">
        <f>SUMIFS($M$99:$M$107,$G$99:$G$107, $E$5,$L$99:$L$107, $E$6)</f>
        <v>0</v>
      </c>
      <c r="F156" s="52">
        <f>SUMIFS($M$99:$M$107,$G$99:$G$107,$F$5,$L$99:$L$107, $F$6)</f>
        <v>0</v>
      </c>
      <c r="G156" s="52">
        <f>SUMIFS($M$99:$M$107,$G$99:$G$107,$G$5,$L$99:$L$107, $G$6)</f>
        <v>0</v>
      </c>
      <c r="H156" s="52">
        <f>SUMIFS($M$99:$M$107,$G$99:$G$107,$H$5,$L$99:$L$107, $H$6)</f>
        <v>0</v>
      </c>
      <c r="I156" s="52">
        <f>SUMIFS($M$99:$M$107,$G$99:$G$107,$I$5,$L$99:$L$107, $I$6)</f>
        <v>0</v>
      </c>
      <c r="J156" s="52">
        <f>SUMIFS($M$99:$M$107,$G$99:$G$107,$J$5,$L$99:$L$107, $J$6)</f>
        <v>0</v>
      </c>
      <c r="K156" s="52">
        <f>SUMIFS($M$99:$M$107,$G$99:$G$107,$K$5,$L$99:$L$107, $K$6)</f>
        <v>0</v>
      </c>
      <c r="L156" s="52">
        <f>SUMIFS($M$99:$M$107,$G$99:$G$107,$L$5,$L$99:$L$107, $L$6)</f>
        <v>0</v>
      </c>
      <c r="M156" s="52">
        <f>SUMIFS($M$99:$M$107,$G$99:$G$107,$M$5,$L$99:$L$107, $M$6)</f>
        <v>0</v>
      </c>
      <c r="N156" s="52">
        <f t="shared" si="20"/>
        <v>0</v>
      </c>
      <c r="O156" s="28"/>
      <c r="P156" s="28"/>
      <c r="Q156" s="34"/>
      <c r="R156" s="34"/>
      <c r="S156" s="34"/>
    </row>
    <row r="157" spans="1:22" s="1" customFormat="1" ht="26.25" customHeight="1" x14ac:dyDescent="0.35">
      <c r="A157" s="106" t="s">
        <v>11</v>
      </c>
      <c r="B157" s="52">
        <f>SUMIFS($M$113:$M$120,$G$113:$G$120, $B$5,$L$113:$L$120, $B$6)</f>
        <v>0</v>
      </c>
      <c r="C157" s="52">
        <f>SUMIFS($M$113:$M$120,$G$113:$G$120, $C$5,$L$113:$L$120, $C$6)</f>
        <v>0</v>
      </c>
      <c r="D157" s="52">
        <f>SUMIFS($M$113:$M$120,$G$113:$G$120, $D$5,$L$113:$L$120, $D$6)</f>
        <v>0</v>
      </c>
      <c r="E157" s="52">
        <f>SUMIFS($M$113:$M$120,$G$113:$G$120, $E$5,$L$113:$L$120, $E$6)</f>
        <v>0</v>
      </c>
      <c r="F157" s="52">
        <f>SUMIFS($M$113:$M$120,$G$113:$G$120,$F$5,$L$113:$L$120, $F$6)</f>
        <v>0</v>
      </c>
      <c r="G157" s="52">
        <f>SUMIFS($M$113:$M$120,$G$113:$G$120,$G$5,$L$113:$L$120, $G$6)</f>
        <v>0</v>
      </c>
      <c r="H157" s="52">
        <f>SUMIFS($M$113:$M$120,$G$113:$G$120,$H$5,$L$113:$L$120, $H$6)</f>
        <v>0</v>
      </c>
      <c r="I157" s="52">
        <f>SUMIFS($M$113:$M$120,$G$113:$G$120,$I$5,$L$113:$L$120, $I$6)</f>
        <v>0</v>
      </c>
      <c r="J157" s="52">
        <f>SUMIFS($M$113:$M$120,$G$113:$G$120,$J$5,$L$113:$L$120, $J$6)</f>
        <v>0</v>
      </c>
      <c r="K157" s="52">
        <f>SUMIFS($M$113:$M$120,$G$113:$G$120,$K$5,$L$113:$L$120, $K$6)</f>
        <v>0</v>
      </c>
      <c r="L157" s="52">
        <f>SUMIFS($M$113:$M$120,$G$113:$G$120,$L$5,$L$113:$L$120, $L$6)</f>
        <v>0</v>
      </c>
      <c r="M157" s="52">
        <f>SUMIFS($M$113:$M$120,$G$113:$G$120,$M$5,$L$113:$L$120, $M$6)</f>
        <v>0</v>
      </c>
      <c r="N157" s="52">
        <f t="shared" si="20"/>
        <v>0</v>
      </c>
      <c r="O157" s="28"/>
      <c r="P157" s="28"/>
      <c r="Q157" s="34"/>
      <c r="R157" s="34"/>
      <c r="S157" s="34"/>
    </row>
    <row r="158" spans="1:22" s="1" customFormat="1" ht="26.25" customHeight="1" x14ac:dyDescent="0.35">
      <c r="A158" s="106" t="s">
        <v>5</v>
      </c>
      <c r="B158" s="52">
        <f>SUMIFS($M$126:$M$130,$G$126:$G$130, $B$5,$L$126:$L$130, $B$6)</f>
        <v>0</v>
      </c>
      <c r="C158" s="52">
        <f>SUMIFS($M$126:$M$130,$G$126:$G$130, $C$5,$L$126:$L$130, $C$6)</f>
        <v>0</v>
      </c>
      <c r="D158" s="52">
        <f>SUMIFS($M$126:$M$130,$G$126:$G$130, $D$5,$L$126:$L$130, $D$6)</f>
        <v>0</v>
      </c>
      <c r="E158" s="52">
        <f>SUMIFS($M$126:$M$130,$G$126:$G$130, $E$5,$L$126:$L$130, $E$6)</f>
        <v>0</v>
      </c>
      <c r="F158" s="52">
        <f>SUMIFS($M$126:$M$130,$G$126:$G$130,$F$5,$L$126:$L$130, $F$6)</f>
        <v>0</v>
      </c>
      <c r="G158" s="52">
        <f>SUMIFS($M$126:$M$130,$G$126:$G$130,$G$5,$L$126:$L$130, $G$6)</f>
        <v>0</v>
      </c>
      <c r="H158" s="52">
        <f>SUMIFS($M$126:$M$130,$G$126:$G$130,$H$5,$L$126:$L$130, $H$6)</f>
        <v>0</v>
      </c>
      <c r="I158" s="52">
        <f>SUMIFS($M$126:$M$130,$G$126:$G$130,$I$5,$L$126:$L$130, $I$6)</f>
        <v>0</v>
      </c>
      <c r="J158" s="52">
        <f>SUMIFS($M$126:$M$130,$G$126:$G$130,$J$5,$L$126:$L$130, $J$6)</f>
        <v>0</v>
      </c>
      <c r="K158" s="52">
        <f>SUMIFS($M$126:$M$130,$G$126:$G$130,$K$5,$L$126:$L$130, $K$6)</f>
        <v>0</v>
      </c>
      <c r="L158" s="52">
        <f>SUMIFS($M$126:$M$130,$G$126:$G$130,$L$5,$L$126:$L$130, $L$6)</f>
        <v>0</v>
      </c>
      <c r="M158" s="52">
        <f>SUMIFS($M$126:$M$130,$G$126:$G$130,$M$5,$L$126:$L$130, $M$6)</f>
        <v>0</v>
      </c>
      <c r="N158" s="52">
        <f t="shared" si="20"/>
        <v>0</v>
      </c>
      <c r="O158" s="28"/>
      <c r="P158" s="28"/>
      <c r="Q158" s="34"/>
      <c r="R158" s="34"/>
      <c r="S158" s="34"/>
    </row>
    <row r="159" spans="1:22" s="1" customFormat="1" ht="26.25" customHeight="1" x14ac:dyDescent="0.35">
      <c r="A159" s="106" t="s">
        <v>29</v>
      </c>
      <c r="B159" s="52">
        <f>SUMIFS($M$136:$M$140,$G$136:$G$140, $B$5,$L$136:$L$140, $B$6)</f>
        <v>0</v>
      </c>
      <c r="C159" s="52">
        <f>SUMIFS($M$136:$M$140,$G$136:$G$140, $C$5,$L$136:$L$140, $C$6)</f>
        <v>0</v>
      </c>
      <c r="D159" s="52">
        <f>SUMIFS($M$136:$M$140,$G$136:$G$140, $D$5,$L$136:$L$140, $D$6)</f>
        <v>0</v>
      </c>
      <c r="E159" s="52">
        <f>SUMIFS($M$136:$M$140,$G$136:$G$140, $E$5,$L$136:$L$140, $E$6)</f>
        <v>0</v>
      </c>
      <c r="F159" s="52">
        <f>SUMIFS($M$136:$M$140,$G$136:$G$140,$F$5,$L$136:$L$140, $F$6)</f>
        <v>0</v>
      </c>
      <c r="G159" s="52">
        <f>SUMIFS($M$136:$M$140,$G$136:$G$140,$G$5,$L$136:$L$140, $G$6)</f>
        <v>0</v>
      </c>
      <c r="H159" s="52">
        <f>SUMIFS($M$136:$M$140,$G$136:$G$140,$H$5,$L$136:$L$140, $H$6)</f>
        <v>0</v>
      </c>
      <c r="I159" s="52">
        <f>SUMIFS($M$136:$M$140,$G$136:$G$140,$I$5,$L$136:$L$140, $I$6)</f>
        <v>0</v>
      </c>
      <c r="J159" s="52">
        <f>SUMIFS($M$136:$M$140,$G$136:$G$140,$J$5,$L$136:$L$140, $J$6)</f>
        <v>0</v>
      </c>
      <c r="K159" s="52">
        <f>SUMIFS($M$136:$M$140,$G$136:$G$140,$K$5,$L$136:$L$140, $K$6)</f>
        <v>0</v>
      </c>
      <c r="L159" s="52">
        <f>SUMIFS($M$136:$M$140,$G$136:$G$140,$L$5,$L$136:$L$140, $L$6)</f>
        <v>0</v>
      </c>
      <c r="M159" s="52">
        <f>SUMIFS($M$136:$M$140,$G$136:$G$140,$M$5,$L$136:$L$140, $M$6)</f>
        <v>0</v>
      </c>
      <c r="N159" s="52">
        <f t="shared" si="20"/>
        <v>0</v>
      </c>
      <c r="Q159" s="34"/>
      <c r="R159" s="34"/>
      <c r="S159" s="34"/>
    </row>
    <row r="160" spans="1:22" s="1" customFormat="1" ht="26.25" customHeight="1" x14ac:dyDescent="0.35">
      <c r="A160" s="109" t="s">
        <v>2</v>
      </c>
      <c r="B160" s="110">
        <f t="shared" ref="B160:M160" si="21">SUM(B153:B159)</f>
        <v>0</v>
      </c>
      <c r="C160" s="110">
        <f t="shared" si="21"/>
        <v>0</v>
      </c>
      <c r="D160" s="110">
        <f t="shared" si="21"/>
        <v>0</v>
      </c>
      <c r="E160" s="110">
        <f t="shared" si="21"/>
        <v>0</v>
      </c>
      <c r="F160" s="110">
        <f t="shared" si="21"/>
        <v>0</v>
      </c>
      <c r="G160" s="110">
        <f t="shared" si="21"/>
        <v>0</v>
      </c>
      <c r="H160" s="110">
        <f t="shared" si="21"/>
        <v>0</v>
      </c>
      <c r="I160" s="110">
        <f t="shared" si="21"/>
        <v>0</v>
      </c>
      <c r="J160" s="110">
        <f t="shared" si="21"/>
        <v>0</v>
      </c>
      <c r="K160" s="110">
        <f t="shared" si="21"/>
        <v>0</v>
      </c>
      <c r="L160" s="110">
        <f t="shared" si="21"/>
        <v>0</v>
      </c>
      <c r="M160" s="110">
        <f t="shared" si="21"/>
        <v>0</v>
      </c>
      <c r="N160" s="110">
        <f>SUM(N153:N159)</f>
        <v>0</v>
      </c>
      <c r="Q160" s="34"/>
      <c r="R160" s="34"/>
      <c r="S160" s="34"/>
    </row>
    <row r="161" spans="1:19" s="1" customFormat="1" ht="26.25" customHeight="1" x14ac:dyDescent="0.35">
      <c r="A161" s="111" t="s">
        <v>24</v>
      </c>
      <c r="B161" s="112">
        <f>B153*0.15</f>
        <v>0</v>
      </c>
      <c r="C161" s="112">
        <f t="shared" ref="C161:N161" si="22">C153*0.15</f>
        <v>0</v>
      </c>
      <c r="D161" s="112">
        <f t="shared" si="22"/>
        <v>0</v>
      </c>
      <c r="E161" s="112">
        <f t="shared" si="22"/>
        <v>0</v>
      </c>
      <c r="F161" s="112">
        <f t="shared" si="22"/>
        <v>0</v>
      </c>
      <c r="G161" s="112">
        <f t="shared" si="22"/>
        <v>0</v>
      </c>
      <c r="H161" s="112">
        <f t="shared" si="22"/>
        <v>0</v>
      </c>
      <c r="I161" s="112">
        <f t="shared" si="22"/>
        <v>0</v>
      </c>
      <c r="J161" s="112">
        <f t="shared" si="22"/>
        <v>0</v>
      </c>
      <c r="K161" s="112">
        <f t="shared" si="22"/>
        <v>0</v>
      </c>
      <c r="L161" s="112">
        <f t="shared" si="22"/>
        <v>0</v>
      </c>
      <c r="M161" s="112">
        <f t="shared" si="22"/>
        <v>0</v>
      </c>
      <c r="N161" s="112">
        <f t="shared" si="22"/>
        <v>0</v>
      </c>
      <c r="Q161" s="34"/>
      <c r="R161" s="34"/>
      <c r="S161" s="34"/>
    </row>
    <row r="162" spans="1:19" s="1" customFormat="1" ht="26.25" customHeight="1" x14ac:dyDescent="0.35">
      <c r="A162" s="113" t="s">
        <v>128</v>
      </c>
      <c r="B162" s="114">
        <f t="shared" ref="B162:M162" si="23">B160+B161</f>
        <v>0</v>
      </c>
      <c r="C162" s="114">
        <f t="shared" si="23"/>
        <v>0</v>
      </c>
      <c r="D162" s="114">
        <f t="shared" si="23"/>
        <v>0</v>
      </c>
      <c r="E162" s="114">
        <f t="shared" si="23"/>
        <v>0</v>
      </c>
      <c r="F162" s="114">
        <f t="shared" si="23"/>
        <v>0</v>
      </c>
      <c r="G162" s="114">
        <f t="shared" si="23"/>
        <v>0</v>
      </c>
      <c r="H162" s="114">
        <f t="shared" si="23"/>
        <v>0</v>
      </c>
      <c r="I162" s="114">
        <f t="shared" si="23"/>
        <v>0</v>
      </c>
      <c r="J162" s="114">
        <f t="shared" si="23"/>
        <v>0</v>
      </c>
      <c r="K162" s="114">
        <f t="shared" si="23"/>
        <v>0</v>
      </c>
      <c r="L162" s="114">
        <f t="shared" si="23"/>
        <v>0</v>
      </c>
      <c r="M162" s="114">
        <f t="shared" si="23"/>
        <v>0</v>
      </c>
      <c r="N162" s="114">
        <f>N160+N161</f>
        <v>0</v>
      </c>
      <c r="Q162" s="34"/>
      <c r="R162" s="34"/>
      <c r="S162" s="34"/>
    </row>
    <row r="163" spans="1:19" s="1" customFormat="1" ht="26.25" customHeight="1" x14ac:dyDescent="0.35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Q163" s="34"/>
      <c r="R163" s="34"/>
      <c r="S163" s="34"/>
    </row>
    <row r="164" spans="1:19" s="1" customFormat="1" ht="26.25" customHeight="1" x14ac:dyDescent="0.35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Q164" s="34"/>
      <c r="R164" s="34"/>
      <c r="S164" s="34"/>
    </row>
    <row r="165" spans="1:19" s="1" customFormat="1" ht="26.25" customHeight="1" x14ac:dyDescent="0.35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Q165" s="34"/>
      <c r="R165" s="34"/>
      <c r="S165" s="34"/>
    </row>
    <row r="166" spans="1:19" s="1" customFormat="1" ht="26.25" customHeight="1" x14ac:dyDescent="0.35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Q166" s="34"/>
      <c r="R166" s="34"/>
      <c r="S166" s="34"/>
    </row>
    <row r="167" spans="1:19" s="1" customFormat="1" ht="26.25" customHeight="1" x14ac:dyDescent="0.35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Q167" s="34"/>
      <c r="R167" s="34"/>
      <c r="S167" s="34"/>
    </row>
    <row r="168" spans="1:19" s="1" customFormat="1" ht="26.25" customHeight="1" x14ac:dyDescent="0.35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Q168" s="34"/>
      <c r="R168" s="34"/>
      <c r="S168" s="34"/>
    </row>
    <row r="169" spans="1:19" s="1" customFormat="1" ht="26.25" customHeight="1" x14ac:dyDescent="0.35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Q169" s="34"/>
      <c r="R169" s="34"/>
      <c r="S169" s="34"/>
    </row>
    <row r="170" spans="1:19" s="1" customFormat="1" ht="26.25" customHeight="1" x14ac:dyDescent="0.35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Q170" s="34"/>
      <c r="R170" s="34"/>
      <c r="S170" s="34"/>
    </row>
    <row r="171" spans="1:19" s="1" customFormat="1" ht="26.25" customHeight="1" x14ac:dyDescent="0.35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Q171" s="34"/>
      <c r="R171" s="34"/>
      <c r="S171" s="34"/>
    </row>
    <row r="172" spans="1:19" s="1" customFormat="1" ht="26.25" customHeight="1" x14ac:dyDescent="0.35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Q172" s="34"/>
      <c r="R172" s="34"/>
      <c r="S172" s="34"/>
    </row>
    <row r="173" spans="1:19" s="1" customFormat="1" ht="26.25" customHeight="1" x14ac:dyDescent="0.35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Q173" s="34"/>
      <c r="R173" s="34"/>
      <c r="S173" s="34"/>
    </row>
    <row r="174" spans="1:19" s="1" customFormat="1" ht="26.25" customHeight="1" x14ac:dyDescent="0.35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Q174" s="34"/>
      <c r="R174" s="34"/>
      <c r="S174" s="34"/>
    </row>
    <row r="175" spans="1:19" s="1" customFormat="1" ht="26.25" customHeight="1" x14ac:dyDescent="0.35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Q175" s="34"/>
      <c r="R175" s="34"/>
      <c r="S175" s="34"/>
    </row>
    <row r="176" spans="1:19" s="1" customFormat="1" ht="26.25" customHeight="1" x14ac:dyDescent="0.35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Q176" s="34"/>
      <c r="R176" s="34"/>
      <c r="S176" s="34"/>
    </row>
    <row r="177" spans="1:19" s="1" customFormat="1" ht="26.25" customHeight="1" x14ac:dyDescent="0.35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Q177" s="34"/>
      <c r="R177" s="34"/>
      <c r="S177" s="34"/>
    </row>
    <row r="178" spans="1:19" s="1" customFormat="1" ht="26.25" customHeight="1" x14ac:dyDescent="0.35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Q178" s="34"/>
      <c r="R178" s="34"/>
      <c r="S178" s="34"/>
    </row>
    <row r="179" spans="1:19" s="1" customFormat="1" ht="26.25" customHeight="1" x14ac:dyDescent="0.35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Q179" s="34"/>
      <c r="R179" s="34"/>
      <c r="S179" s="34"/>
    </row>
    <row r="180" spans="1:19" s="1" customFormat="1" ht="26.25" customHeight="1" x14ac:dyDescent="0.35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Q180" s="34"/>
      <c r="R180" s="34"/>
      <c r="S180" s="34"/>
    </row>
    <row r="181" spans="1:19" s="1" customFormat="1" ht="26.25" customHeight="1" x14ac:dyDescent="0.35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Q181" s="34"/>
      <c r="R181" s="34"/>
      <c r="S181" s="34"/>
    </row>
    <row r="182" spans="1:19" s="1" customFormat="1" ht="26.25" customHeight="1" x14ac:dyDescent="0.35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Q182" s="34"/>
      <c r="R182" s="34"/>
      <c r="S182" s="34"/>
    </row>
    <row r="183" spans="1:19" s="1" customFormat="1" ht="26.25" customHeight="1" x14ac:dyDescent="0.35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Q183" s="34"/>
      <c r="R183" s="34"/>
      <c r="S183" s="34"/>
    </row>
    <row r="184" spans="1:19" s="1" customFormat="1" ht="26.25" customHeight="1" x14ac:dyDescent="0.35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Q184" s="34"/>
      <c r="R184" s="34"/>
      <c r="S184" s="34"/>
    </row>
    <row r="185" spans="1:19" s="1" customFormat="1" ht="26.25" customHeight="1" x14ac:dyDescent="0.35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Q185" s="34"/>
      <c r="R185" s="34"/>
      <c r="S185" s="34"/>
    </row>
    <row r="186" spans="1:19" s="1" customFormat="1" ht="26.25" customHeight="1" x14ac:dyDescent="0.35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Q186" s="34"/>
      <c r="R186" s="34"/>
      <c r="S186" s="34"/>
    </row>
    <row r="187" spans="1:19" s="1" customFormat="1" ht="26.25" customHeight="1" x14ac:dyDescent="0.35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Q187" s="34"/>
      <c r="R187" s="34"/>
      <c r="S187" s="34"/>
    </row>
    <row r="188" spans="1:19" s="1" customFormat="1" ht="26.25" customHeight="1" x14ac:dyDescent="0.35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Q188" s="34"/>
      <c r="R188" s="34"/>
      <c r="S188" s="34"/>
    </row>
    <row r="189" spans="1:19" s="1" customFormat="1" ht="26.25" customHeight="1" x14ac:dyDescent="0.35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Q189" s="34"/>
      <c r="R189" s="34"/>
      <c r="S189" s="34"/>
    </row>
    <row r="190" spans="1:19" s="1" customFormat="1" ht="26.25" customHeight="1" x14ac:dyDescent="0.35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Q190" s="34"/>
      <c r="R190" s="34"/>
      <c r="S190" s="34"/>
    </row>
    <row r="191" spans="1:19" s="1" customFormat="1" ht="26.25" customHeight="1" x14ac:dyDescent="0.35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Q191" s="34"/>
      <c r="R191" s="34"/>
      <c r="S191" s="34"/>
    </row>
    <row r="192" spans="1:19" s="1" customFormat="1" ht="26.25" customHeight="1" x14ac:dyDescent="0.35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Q192" s="34"/>
      <c r="R192" s="34"/>
      <c r="S192" s="34"/>
    </row>
    <row r="193" spans="1:19" s="1" customFormat="1" ht="26.25" customHeight="1" x14ac:dyDescent="0.35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Q193" s="34"/>
      <c r="R193" s="34"/>
      <c r="S193" s="34"/>
    </row>
    <row r="194" spans="1:19" s="1" customFormat="1" ht="26.25" customHeight="1" x14ac:dyDescent="0.35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Q194" s="34"/>
      <c r="R194" s="34"/>
      <c r="S194" s="34"/>
    </row>
    <row r="195" spans="1:19" s="1" customFormat="1" ht="26.25" customHeight="1" x14ac:dyDescent="0.35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Q195" s="34"/>
      <c r="R195" s="34"/>
      <c r="S195" s="34"/>
    </row>
    <row r="196" spans="1:19" s="1" customFormat="1" ht="26.25" customHeight="1" x14ac:dyDescent="0.35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Q196" s="34"/>
      <c r="R196" s="34"/>
      <c r="S196" s="34"/>
    </row>
    <row r="197" spans="1:19" s="1" customFormat="1" ht="26.25" customHeight="1" x14ac:dyDescent="0.35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Q197" s="34"/>
      <c r="R197" s="34"/>
      <c r="S197" s="34"/>
    </row>
    <row r="198" spans="1:19" s="1" customFormat="1" ht="26.25" customHeight="1" x14ac:dyDescent="0.35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Q198" s="34"/>
      <c r="R198" s="34"/>
      <c r="S198" s="34"/>
    </row>
    <row r="199" spans="1:19" s="1" customFormat="1" ht="26.25" customHeight="1" x14ac:dyDescent="0.35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Q199" s="34"/>
      <c r="R199" s="34"/>
      <c r="S199" s="34"/>
    </row>
    <row r="200" spans="1:19" s="1" customFormat="1" ht="26.25" customHeight="1" x14ac:dyDescent="0.35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Q200" s="34"/>
      <c r="R200" s="34"/>
      <c r="S200" s="34"/>
    </row>
    <row r="201" spans="1:19" s="1" customFormat="1" ht="26.25" customHeight="1" x14ac:dyDescent="0.35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Q201" s="34"/>
      <c r="R201" s="34"/>
      <c r="S201" s="34"/>
    </row>
    <row r="202" spans="1:19" s="1" customFormat="1" ht="26.25" customHeight="1" x14ac:dyDescent="0.35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Q202" s="34"/>
      <c r="R202" s="34"/>
      <c r="S202" s="34"/>
    </row>
    <row r="203" spans="1:19" s="1" customFormat="1" ht="26.25" customHeight="1" x14ac:dyDescent="0.35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Q203" s="34"/>
      <c r="R203" s="34"/>
      <c r="S203" s="34"/>
    </row>
    <row r="204" spans="1:19" s="1" customFormat="1" ht="26.25" customHeight="1" x14ac:dyDescent="0.35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Q204" s="34"/>
      <c r="R204" s="34"/>
      <c r="S204" s="34"/>
    </row>
    <row r="205" spans="1:19" s="1" customFormat="1" ht="26.25" customHeight="1" x14ac:dyDescent="0.35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Q205" s="34"/>
      <c r="R205" s="34"/>
      <c r="S205" s="34"/>
    </row>
    <row r="206" spans="1:19" s="1" customFormat="1" ht="26.25" customHeight="1" x14ac:dyDescent="0.35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Q206" s="34"/>
      <c r="R206" s="34"/>
      <c r="S206" s="34"/>
    </row>
    <row r="207" spans="1:19" s="1" customFormat="1" ht="26.25" customHeight="1" x14ac:dyDescent="0.35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Q207" s="34"/>
      <c r="R207" s="34"/>
      <c r="S207" s="34"/>
    </row>
    <row r="208" spans="1:19" s="1" customFormat="1" ht="26.25" customHeight="1" x14ac:dyDescent="0.35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Q208" s="34"/>
      <c r="R208" s="34"/>
      <c r="S208" s="34"/>
    </row>
    <row r="209" spans="1:19" s="1" customFormat="1" ht="26.25" customHeight="1" x14ac:dyDescent="0.35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Q209" s="34"/>
      <c r="R209" s="34"/>
      <c r="S209" s="34"/>
    </row>
    <row r="210" spans="1:19" s="1" customFormat="1" ht="26.25" customHeight="1" x14ac:dyDescent="0.35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Q210" s="34"/>
      <c r="R210" s="34"/>
      <c r="S210" s="34"/>
    </row>
    <row r="211" spans="1:19" s="1" customFormat="1" ht="26.25" customHeight="1" x14ac:dyDescent="0.35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Q211" s="34"/>
      <c r="R211" s="34"/>
      <c r="S211" s="34"/>
    </row>
    <row r="212" spans="1:19" s="1" customFormat="1" ht="26.25" customHeight="1" x14ac:dyDescent="0.35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Q212" s="34"/>
      <c r="R212" s="34"/>
      <c r="S212" s="34"/>
    </row>
    <row r="213" spans="1:19" s="1" customFormat="1" ht="26.25" customHeight="1" x14ac:dyDescent="0.35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Q213" s="34"/>
      <c r="R213" s="34"/>
      <c r="S213" s="34"/>
    </row>
    <row r="214" spans="1:19" s="1" customFormat="1" ht="26.25" customHeight="1" x14ac:dyDescent="0.35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Q214" s="34"/>
      <c r="R214" s="34"/>
      <c r="S214" s="34"/>
    </row>
    <row r="215" spans="1:19" s="1" customFormat="1" ht="26.25" customHeight="1" x14ac:dyDescent="0.35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Q215" s="34"/>
      <c r="R215" s="34"/>
      <c r="S215" s="34"/>
    </row>
    <row r="216" spans="1:19" s="1" customFormat="1" ht="26.25" customHeight="1" x14ac:dyDescent="0.35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Q216" s="34"/>
      <c r="R216" s="34"/>
      <c r="S216" s="34"/>
    </row>
    <row r="217" spans="1:19" s="1" customFormat="1" ht="26.25" customHeight="1" x14ac:dyDescent="0.35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Q217" s="34"/>
      <c r="R217" s="34"/>
      <c r="S217" s="34"/>
    </row>
    <row r="218" spans="1:19" s="1" customFormat="1" ht="26.25" customHeight="1" x14ac:dyDescent="0.35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Q218" s="34"/>
      <c r="R218" s="34"/>
      <c r="S218" s="34"/>
    </row>
    <row r="219" spans="1:19" s="1" customFormat="1" ht="26.25" customHeight="1" x14ac:dyDescent="0.35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Q219" s="34"/>
      <c r="R219" s="34"/>
      <c r="S219" s="34"/>
    </row>
    <row r="220" spans="1:19" s="1" customFormat="1" ht="26.25" customHeight="1" x14ac:dyDescent="0.35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Q220" s="34"/>
      <c r="R220" s="34"/>
      <c r="S220" s="34"/>
    </row>
    <row r="221" spans="1:19" s="1" customFormat="1" ht="26.25" customHeight="1" x14ac:dyDescent="0.35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Q221" s="34"/>
      <c r="R221" s="34"/>
      <c r="S221" s="34"/>
    </row>
    <row r="222" spans="1:19" s="1" customFormat="1" ht="26.25" customHeight="1" x14ac:dyDescent="0.35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Q222" s="34"/>
      <c r="R222" s="34"/>
      <c r="S222" s="34"/>
    </row>
    <row r="223" spans="1:19" s="1" customFormat="1" ht="26.25" customHeight="1" x14ac:dyDescent="0.35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Q223" s="34"/>
      <c r="R223" s="34"/>
      <c r="S223" s="34"/>
    </row>
    <row r="224" spans="1:19" s="1" customFormat="1" ht="26.25" customHeight="1" x14ac:dyDescent="0.35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Q224" s="34"/>
      <c r="R224" s="34"/>
      <c r="S224" s="34"/>
    </row>
    <row r="225" spans="1:19" s="1" customFormat="1" ht="26.25" customHeight="1" x14ac:dyDescent="0.35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Q225" s="34"/>
      <c r="R225" s="34"/>
      <c r="S225" s="34"/>
    </row>
    <row r="226" spans="1:19" s="1" customFormat="1" ht="26.25" customHeight="1" x14ac:dyDescent="0.35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Q226" s="34"/>
      <c r="R226" s="34"/>
      <c r="S226" s="34"/>
    </row>
    <row r="227" spans="1:19" s="1" customFormat="1" ht="26.25" customHeight="1" x14ac:dyDescent="0.35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Q227" s="34"/>
      <c r="R227" s="34"/>
      <c r="S227" s="34"/>
    </row>
    <row r="228" spans="1:19" s="1" customFormat="1" ht="26.25" customHeight="1" x14ac:dyDescent="0.35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Q228" s="34"/>
      <c r="R228" s="34"/>
      <c r="S228" s="34"/>
    </row>
    <row r="229" spans="1:19" s="1" customFormat="1" ht="26.25" customHeight="1" x14ac:dyDescent="0.35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Q229" s="34"/>
      <c r="R229" s="34"/>
      <c r="S229" s="34"/>
    </row>
    <row r="230" spans="1:19" s="1" customFormat="1" ht="26.25" customHeight="1" x14ac:dyDescent="0.35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Q230" s="34"/>
      <c r="R230" s="34"/>
      <c r="S230" s="34"/>
    </row>
    <row r="231" spans="1:19" s="1" customFormat="1" ht="26.25" customHeight="1" x14ac:dyDescent="0.35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Q231" s="34"/>
      <c r="R231" s="34"/>
      <c r="S231" s="34"/>
    </row>
    <row r="232" spans="1:19" s="1" customFormat="1" ht="26.25" customHeight="1" x14ac:dyDescent="0.35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Q232" s="34"/>
      <c r="R232" s="34"/>
      <c r="S232" s="34"/>
    </row>
    <row r="233" spans="1:19" s="1" customFormat="1" ht="26.25" customHeight="1" x14ac:dyDescent="0.35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Q233" s="34"/>
      <c r="R233" s="34"/>
      <c r="S233" s="34"/>
    </row>
    <row r="234" spans="1:19" s="1" customFormat="1" ht="26.25" customHeight="1" x14ac:dyDescent="0.35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Q234" s="34"/>
      <c r="R234" s="34"/>
      <c r="S234" s="34"/>
    </row>
    <row r="235" spans="1:19" s="1" customFormat="1" ht="26.25" customHeight="1" x14ac:dyDescent="0.35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Q235" s="34"/>
      <c r="R235" s="34"/>
      <c r="S235" s="34"/>
    </row>
    <row r="236" spans="1:19" s="1" customFormat="1" ht="26.25" customHeight="1" x14ac:dyDescent="0.35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Q236" s="34"/>
      <c r="R236" s="34"/>
      <c r="S236" s="34"/>
    </row>
    <row r="237" spans="1:19" s="1" customFormat="1" ht="26.25" customHeight="1" x14ac:dyDescent="0.35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Q237" s="34"/>
      <c r="R237" s="34"/>
      <c r="S237" s="34"/>
    </row>
    <row r="238" spans="1:19" s="1" customFormat="1" ht="26.25" customHeight="1" x14ac:dyDescent="0.35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Q238" s="34"/>
      <c r="R238" s="34"/>
      <c r="S238" s="34"/>
    </row>
    <row r="239" spans="1:19" s="1" customFormat="1" ht="26.25" customHeight="1" x14ac:dyDescent="0.35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Q239" s="34"/>
      <c r="R239" s="34"/>
      <c r="S239" s="34"/>
    </row>
    <row r="240" spans="1:19" s="1" customFormat="1" ht="26.25" customHeight="1" x14ac:dyDescent="0.35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Q240" s="34"/>
      <c r="R240" s="34"/>
      <c r="S240" s="34"/>
    </row>
    <row r="241" spans="1:19" s="1" customFormat="1" ht="26.25" customHeight="1" x14ac:dyDescent="0.35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Q241" s="34"/>
      <c r="R241" s="34"/>
      <c r="S241" s="34"/>
    </row>
    <row r="242" spans="1:19" s="1" customFormat="1" ht="26.25" customHeight="1" x14ac:dyDescent="0.35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Q242" s="34"/>
      <c r="R242" s="34"/>
      <c r="S242" s="34"/>
    </row>
    <row r="243" spans="1:19" s="1" customFormat="1" ht="26.25" customHeight="1" x14ac:dyDescent="0.35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Q243" s="34"/>
      <c r="R243" s="34"/>
      <c r="S243" s="34"/>
    </row>
    <row r="244" spans="1:19" s="1" customFormat="1" ht="26.25" customHeight="1" x14ac:dyDescent="0.35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Q244" s="34"/>
      <c r="R244" s="34"/>
      <c r="S244" s="34"/>
    </row>
    <row r="245" spans="1:19" s="1" customFormat="1" ht="26.25" customHeight="1" x14ac:dyDescent="0.35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Q245" s="34"/>
      <c r="R245" s="34"/>
      <c r="S245" s="34"/>
    </row>
    <row r="246" spans="1:19" s="1" customFormat="1" ht="26.25" customHeight="1" x14ac:dyDescent="0.35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Q246" s="34"/>
      <c r="R246" s="34"/>
      <c r="S246" s="34"/>
    </row>
    <row r="247" spans="1:19" s="1" customFormat="1" ht="26.25" customHeight="1" x14ac:dyDescent="0.35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Q247" s="34"/>
      <c r="R247" s="34"/>
      <c r="S247" s="34"/>
    </row>
    <row r="248" spans="1:19" s="1" customFormat="1" ht="26.25" customHeight="1" x14ac:dyDescent="0.35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Q248" s="34"/>
      <c r="R248" s="34"/>
      <c r="S248" s="34"/>
    </row>
    <row r="249" spans="1:19" s="1" customFormat="1" ht="26.25" customHeight="1" x14ac:dyDescent="0.35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Q249" s="34"/>
      <c r="R249" s="34"/>
      <c r="S249" s="34"/>
    </row>
    <row r="250" spans="1:19" s="1" customFormat="1" ht="26.25" customHeight="1" x14ac:dyDescent="0.35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Q250" s="34"/>
      <c r="R250" s="34"/>
      <c r="S250" s="34"/>
    </row>
    <row r="251" spans="1:19" s="1" customFormat="1" ht="26.25" customHeight="1" x14ac:dyDescent="0.35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Q251" s="34"/>
      <c r="R251" s="34"/>
      <c r="S251" s="34"/>
    </row>
    <row r="252" spans="1:19" s="1" customFormat="1" ht="26.25" customHeight="1" x14ac:dyDescent="0.35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Q252" s="34"/>
      <c r="R252" s="34"/>
      <c r="S252" s="34"/>
    </row>
    <row r="253" spans="1:19" s="1" customFormat="1" ht="26.25" customHeight="1" x14ac:dyDescent="0.35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Q253" s="34"/>
      <c r="R253" s="34"/>
      <c r="S253" s="34"/>
    </row>
    <row r="254" spans="1:19" s="1" customFormat="1" ht="26.25" customHeight="1" x14ac:dyDescent="0.35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Q254" s="34"/>
      <c r="R254" s="34"/>
      <c r="S254" s="34"/>
    </row>
    <row r="255" spans="1:19" s="1" customFormat="1" ht="26.25" customHeight="1" x14ac:dyDescent="0.35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Q255" s="34"/>
      <c r="R255" s="34"/>
      <c r="S255" s="34"/>
    </row>
    <row r="256" spans="1:19" s="1" customFormat="1" ht="26.25" customHeight="1" x14ac:dyDescent="0.35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Q256" s="34"/>
      <c r="R256" s="34"/>
      <c r="S256" s="34"/>
    </row>
    <row r="257" spans="1:19" s="1" customFormat="1" ht="26.25" customHeight="1" x14ac:dyDescent="0.35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Q257" s="34"/>
      <c r="R257" s="34"/>
      <c r="S257" s="34"/>
    </row>
    <row r="258" spans="1:19" s="1" customFormat="1" ht="26.25" customHeight="1" x14ac:dyDescent="0.35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Q258" s="34"/>
      <c r="R258" s="34"/>
      <c r="S258" s="34"/>
    </row>
    <row r="259" spans="1:19" s="1" customFormat="1" ht="26.25" customHeight="1" x14ac:dyDescent="0.35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Q259" s="34"/>
      <c r="R259" s="34"/>
      <c r="S259" s="34"/>
    </row>
    <row r="260" spans="1:19" s="1" customFormat="1" ht="26.25" customHeight="1" x14ac:dyDescent="0.35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Q260" s="34"/>
      <c r="R260" s="34"/>
      <c r="S260" s="34"/>
    </row>
    <row r="261" spans="1:19" s="1" customFormat="1" ht="26.25" customHeight="1" x14ac:dyDescent="0.35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Q261" s="34"/>
      <c r="R261" s="34"/>
      <c r="S261" s="34"/>
    </row>
    <row r="262" spans="1:19" s="1" customFormat="1" ht="26.25" customHeight="1" x14ac:dyDescent="0.35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Q262" s="34"/>
      <c r="R262" s="34"/>
      <c r="S262" s="34"/>
    </row>
    <row r="263" spans="1:19" s="1" customFormat="1" ht="26.25" customHeight="1" x14ac:dyDescent="0.35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Q263" s="34"/>
      <c r="R263" s="34"/>
      <c r="S263" s="34"/>
    </row>
    <row r="264" spans="1:19" s="1" customFormat="1" ht="26.25" customHeight="1" x14ac:dyDescent="0.35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Q264" s="34"/>
      <c r="R264" s="34"/>
      <c r="S264" s="34"/>
    </row>
    <row r="265" spans="1:19" s="1" customFormat="1" ht="26.25" customHeight="1" x14ac:dyDescent="0.35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Q265" s="34"/>
      <c r="R265" s="34"/>
      <c r="S265" s="34"/>
    </row>
    <row r="266" spans="1:19" s="1" customFormat="1" ht="26.25" customHeight="1" x14ac:dyDescent="0.35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Q266" s="34"/>
      <c r="R266" s="34"/>
      <c r="S266" s="34"/>
    </row>
    <row r="267" spans="1:19" s="1" customFormat="1" ht="26.25" customHeight="1" x14ac:dyDescent="0.35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Q267" s="34"/>
      <c r="R267" s="34"/>
      <c r="S267" s="34"/>
    </row>
    <row r="268" spans="1:19" s="1" customFormat="1" ht="26.25" customHeight="1" x14ac:dyDescent="0.35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Q268" s="34"/>
      <c r="R268" s="34"/>
      <c r="S268" s="34"/>
    </row>
    <row r="269" spans="1:19" s="1" customFormat="1" ht="26.25" customHeight="1" x14ac:dyDescent="0.35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Q269" s="34"/>
      <c r="R269" s="34"/>
      <c r="S269" s="34"/>
    </row>
    <row r="270" spans="1:19" s="1" customFormat="1" ht="26.25" customHeight="1" x14ac:dyDescent="0.35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Q270" s="34"/>
      <c r="R270" s="34"/>
      <c r="S270" s="34"/>
    </row>
    <row r="271" spans="1:19" s="1" customFormat="1" ht="26.25" customHeight="1" x14ac:dyDescent="0.35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Q271" s="34"/>
      <c r="R271" s="34"/>
      <c r="S271" s="34"/>
    </row>
    <row r="272" spans="1:19" s="1" customFormat="1" ht="26.25" customHeight="1" x14ac:dyDescent="0.35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Q272" s="34"/>
      <c r="R272" s="34"/>
      <c r="S272" s="34"/>
    </row>
    <row r="273" spans="1:19" s="1" customFormat="1" ht="26.25" customHeight="1" x14ac:dyDescent="0.35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Q273" s="34"/>
      <c r="R273" s="34"/>
      <c r="S273" s="34"/>
    </row>
    <row r="274" spans="1:19" s="1" customFormat="1" ht="26.25" customHeight="1" x14ac:dyDescent="0.35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Q274" s="34"/>
      <c r="R274" s="34"/>
      <c r="S274" s="34"/>
    </row>
    <row r="275" spans="1:19" s="1" customFormat="1" ht="26.25" customHeight="1" x14ac:dyDescent="0.35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Q275" s="34"/>
      <c r="R275" s="34"/>
      <c r="S275" s="34"/>
    </row>
    <row r="276" spans="1:19" s="1" customFormat="1" ht="26.25" customHeight="1" x14ac:dyDescent="0.35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Q276" s="34"/>
      <c r="R276" s="34"/>
      <c r="S276" s="34"/>
    </row>
    <row r="277" spans="1:19" s="1" customFormat="1" ht="26.25" customHeight="1" x14ac:dyDescent="0.35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Q277" s="34"/>
      <c r="R277" s="34"/>
      <c r="S277" s="34"/>
    </row>
    <row r="278" spans="1:19" s="1" customFormat="1" ht="26.25" customHeight="1" x14ac:dyDescent="0.35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Q278" s="34"/>
      <c r="R278" s="34"/>
      <c r="S278" s="34"/>
    </row>
    <row r="279" spans="1:19" s="1" customFormat="1" ht="26.25" customHeight="1" x14ac:dyDescent="0.35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Q279" s="34"/>
      <c r="R279" s="34"/>
      <c r="S279" s="34"/>
    </row>
    <row r="280" spans="1:19" s="1" customFormat="1" ht="26.25" customHeight="1" x14ac:dyDescent="0.35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Q280" s="34"/>
      <c r="R280" s="34"/>
      <c r="S280" s="34"/>
    </row>
    <row r="281" spans="1:19" s="1" customFormat="1" ht="26.25" customHeight="1" x14ac:dyDescent="0.35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Q281" s="34"/>
      <c r="R281" s="34"/>
      <c r="S281" s="34"/>
    </row>
    <row r="282" spans="1:19" s="1" customFormat="1" ht="26.25" customHeight="1" x14ac:dyDescent="0.35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Q282" s="34"/>
      <c r="R282" s="34"/>
      <c r="S282" s="34"/>
    </row>
    <row r="283" spans="1:19" s="1" customFormat="1" ht="26.25" customHeight="1" x14ac:dyDescent="0.35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Q283" s="34"/>
      <c r="R283" s="34"/>
      <c r="S283" s="34"/>
    </row>
    <row r="284" spans="1:19" s="1" customFormat="1" ht="26.25" customHeight="1" x14ac:dyDescent="0.35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Q284" s="34"/>
      <c r="R284" s="34"/>
      <c r="S284" s="34"/>
    </row>
    <row r="285" spans="1:19" s="1" customFormat="1" ht="26.25" customHeight="1" x14ac:dyDescent="0.35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Q285" s="34"/>
      <c r="R285" s="34"/>
      <c r="S285" s="34"/>
    </row>
    <row r="286" spans="1:19" s="1" customFormat="1" ht="26.25" customHeight="1" x14ac:dyDescent="0.35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Q286" s="34"/>
      <c r="R286" s="34"/>
      <c r="S286" s="34"/>
    </row>
    <row r="287" spans="1:19" s="1" customFormat="1" ht="26.25" customHeight="1" x14ac:dyDescent="0.35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Q287" s="34"/>
      <c r="R287" s="34"/>
      <c r="S287" s="34"/>
    </row>
    <row r="288" spans="1:19" s="1" customFormat="1" ht="26.25" customHeight="1" x14ac:dyDescent="0.35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Q288" s="34"/>
      <c r="R288" s="34"/>
      <c r="S288" s="34"/>
    </row>
    <row r="289" spans="1:19" s="1" customFormat="1" ht="26.25" customHeight="1" x14ac:dyDescent="0.35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Q289" s="34"/>
      <c r="R289" s="34"/>
      <c r="S289" s="34"/>
    </row>
    <row r="290" spans="1:19" s="1" customFormat="1" ht="26.25" customHeight="1" x14ac:dyDescent="0.35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Q290" s="34"/>
      <c r="R290" s="34"/>
      <c r="S290" s="34"/>
    </row>
    <row r="291" spans="1:19" s="1" customFormat="1" ht="26.25" customHeight="1" x14ac:dyDescent="0.35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Q291" s="34"/>
      <c r="R291" s="34"/>
      <c r="S291" s="34"/>
    </row>
    <row r="292" spans="1:19" s="1" customFormat="1" ht="26.25" customHeight="1" x14ac:dyDescent="0.35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Q292" s="34"/>
      <c r="R292" s="34"/>
      <c r="S292" s="34"/>
    </row>
    <row r="293" spans="1:19" s="1" customFormat="1" ht="26.25" customHeight="1" x14ac:dyDescent="0.35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Q293" s="34"/>
      <c r="R293" s="34"/>
      <c r="S293" s="34"/>
    </row>
    <row r="294" spans="1:19" s="1" customFormat="1" ht="26.25" customHeight="1" x14ac:dyDescent="0.35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Q294" s="34"/>
      <c r="R294" s="34"/>
      <c r="S294" s="34"/>
    </row>
    <row r="295" spans="1:19" s="1" customFormat="1" ht="26.25" customHeight="1" x14ac:dyDescent="0.35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Q295" s="34"/>
      <c r="R295" s="34"/>
      <c r="S295" s="34"/>
    </row>
    <row r="296" spans="1:19" s="1" customFormat="1" ht="26.25" customHeight="1" x14ac:dyDescent="0.35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Q296" s="34"/>
      <c r="R296" s="34"/>
      <c r="S296" s="34"/>
    </row>
    <row r="297" spans="1:19" s="1" customFormat="1" ht="26.25" customHeight="1" x14ac:dyDescent="0.35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Q297" s="34"/>
      <c r="R297" s="34"/>
      <c r="S297" s="34"/>
    </row>
    <row r="298" spans="1:19" s="1" customFormat="1" ht="26.25" customHeight="1" x14ac:dyDescent="0.35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Q298" s="34"/>
      <c r="R298" s="34"/>
      <c r="S298" s="34"/>
    </row>
    <row r="299" spans="1:19" s="1" customFormat="1" ht="26.25" customHeight="1" x14ac:dyDescent="0.35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Q299" s="34"/>
      <c r="R299" s="34"/>
      <c r="S299" s="34"/>
    </row>
    <row r="300" spans="1:19" s="1" customFormat="1" ht="26.25" customHeight="1" x14ac:dyDescent="0.35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Q300" s="34"/>
      <c r="R300" s="34"/>
      <c r="S300" s="34"/>
    </row>
    <row r="301" spans="1:19" s="1" customFormat="1" ht="26.25" customHeight="1" x14ac:dyDescent="0.35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Q301" s="34"/>
      <c r="R301" s="34"/>
      <c r="S301" s="34"/>
    </row>
    <row r="302" spans="1:19" s="1" customFormat="1" ht="26.25" customHeight="1" x14ac:dyDescent="0.35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Q302" s="34"/>
      <c r="R302" s="34"/>
      <c r="S302" s="34"/>
    </row>
    <row r="303" spans="1:19" s="1" customFormat="1" ht="26.25" customHeight="1" x14ac:dyDescent="0.35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Q303" s="34"/>
      <c r="R303" s="34"/>
      <c r="S303" s="34"/>
    </row>
    <row r="304" spans="1:19" s="1" customFormat="1" ht="26.25" customHeight="1" x14ac:dyDescent="0.35">
      <c r="A304" s="24"/>
      <c r="B304" s="2"/>
      <c r="C304" s="2"/>
      <c r="D304" s="2"/>
      <c r="E304" s="2"/>
      <c r="F304" s="2"/>
      <c r="G304" s="2"/>
      <c r="H304" s="2"/>
      <c r="I304" s="25"/>
      <c r="J304" s="25"/>
      <c r="K304" s="27"/>
      <c r="L304" s="2"/>
      <c r="M304" s="5"/>
      <c r="Q304" s="34"/>
      <c r="R304" s="34"/>
      <c r="S304" s="34"/>
    </row>
    <row r="305" spans="1:19" s="1" customFormat="1" ht="26.25" customHeight="1" x14ac:dyDescent="0.35">
      <c r="A305" s="24"/>
      <c r="B305" s="2"/>
      <c r="C305" s="2"/>
      <c r="D305" s="2"/>
      <c r="E305" s="2"/>
      <c r="F305" s="2"/>
      <c r="G305" s="2"/>
      <c r="H305" s="2"/>
      <c r="I305" s="25"/>
      <c r="J305" s="25"/>
      <c r="K305" s="27"/>
      <c r="L305" s="2"/>
      <c r="M305" s="5"/>
      <c r="Q305" s="34"/>
      <c r="R305" s="34"/>
      <c r="S305" s="34"/>
    </row>
    <row r="306" spans="1:19" s="1" customFormat="1" ht="26.25" customHeight="1" x14ac:dyDescent="0.35">
      <c r="A306" s="24"/>
      <c r="B306" s="2"/>
      <c r="C306" s="2"/>
      <c r="D306" s="2"/>
      <c r="E306" s="2"/>
      <c r="F306" s="2"/>
      <c r="G306" s="2"/>
      <c r="H306" s="2"/>
      <c r="I306" s="25"/>
      <c r="J306" s="25"/>
      <c r="K306" s="27"/>
      <c r="L306" s="2"/>
      <c r="M306" s="5"/>
      <c r="Q306" s="34"/>
      <c r="R306" s="34"/>
      <c r="S306" s="34"/>
    </row>
    <row r="307" spans="1:19" s="1" customFormat="1" ht="26.25" customHeight="1" x14ac:dyDescent="0.35">
      <c r="A307" s="24"/>
      <c r="B307" s="2"/>
      <c r="C307" s="2"/>
      <c r="D307" s="2"/>
      <c r="E307" s="2"/>
      <c r="F307" s="2"/>
      <c r="G307" s="2"/>
      <c r="H307" s="2"/>
      <c r="I307" s="25"/>
      <c r="J307" s="25"/>
      <c r="K307" s="27"/>
      <c r="L307" s="2"/>
      <c r="M307" s="5"/>
      <c r="Q307" s="34"/>
      <c r="R307" s="34"/>
      <c r="S307" s="34"/>
    </row>
    <row r="308" spans="1:19" s="1" customFormat="1" ht="26.25" customHeight="1" x14ac:dyDescent="0.35">
      <c r="A308" s="24"/>
      <c r="B308" s="2"/>
      <c r="C308" s="2"/>
      <c r="D308" s="2"/>
      <c r="E308" s="2"/>
      <c r="F308" s="2"/>
      <c r="G308" s="2"/>
      <c r="H308" s="2"/>
      <c r="I308" s="25"/>
      <c r="J308" s="25"/>
      <c r="K308" s="27"/>
      <c r="L308" s="2"/>
      <c r="M308" s="5"/>
      <c r="Q308" s="34"/>
      <c r="R308" s="34"/>
      <c r="S308" s="34"/>
    </row>
    <row r="309" spans="1:19" s="1" customFormat="1" ht="26.25" customHeight="1" x14ac:dyDescent="0.35">
      <c r="A309" s="24"/>
      <c r="B309" s="2"/>
      <c r="C309" s="2"/>
      <c r="D309" s="2"/>
      <c r="E309" s="2"/>
      <c r="F309" s="2"/>
      <c r="G309" s="2"/>
      <c r="H309" s="2"/>
      <c r="I309" s="25"/>
      <c r="J309" s="25"/>
      <c r="K309" s="27"/>
      <c r="L309" s="2"/>
      <c r="M309" s="5"/>
      <c r="Q309" s="34"/>
      <c r="R309" s="34"/>
      <c r="S309" s="34"/>
    </row>
    <row r="310" spans="1:19" s="1" customFormat="1" ht="26.25" customHeight="1" x14ac:dyDescent="0.35">
      <c r="A310" s="24"/>
      <c r="B310" s="2"/>
      <c r="C310" s="2"/>
      <c r="D310" s="2"/>
      <c r="E310" s="2"/>
      <c r="F310" s="2"/>
      <c r="G310" s="2"/>
      <c r="H310" s="2"/>
      <c r="I310" s="25"/>
      <c r="J310" s="25"/>
      <c r="K310" s="27"/>
      <c r="L310" s="2"/>
      <c r="M310" s="5"/>
      <c r="Q310" s="34"/>
      <c r="R310" s="34"/>
      <c r="S310" s="34"/>
    </row>
    <row r="311" spans="1:19" s="1" customFormat="1" ht="26.25" customHeight="1" x14ac:dyDescent="0.35">
      <c r="A311" s="24"/>
      <c r="B311" s="2"/>
      <c r="C311" s="2"/>
      <c r="D311" s="2"/>
      <c r="E311" s="2"/>
      <c r="F311" s="2"/>
      <c r="G311" s="2"/>
      <c r="H311" s="2"/>
      <c r="I311" s="25"/>
      <c r="J311" s="25"/>
      <c r="K311" s="27"/>
      <c r="L311" s="2"/>
      <c r="M311" s="5"/>
      <c r="Q311" s="34"/>
      <c r="R311" s="34"/>
      <c r="S311" s="34"/>
    </row>
    <row r="312" spans="1:19" s="1" customFormat="1" ht="26.25" customHeight="1" x14ac:dyDescent="0.35">
      <c r="A312" s="24"/>
      <c r="B312" s="2"/>
      <c r="C312" s="2"/>
      <c r="D312" s="2"/>
      <c r="E312" s="2"/>
      <c r="F312" s="2"/>
      <c r="G312" s="2"/>
      <c r="H312" s="2"/>
      <c r="I312" s="25"/>
      <c r="J312" s="25"/>
      <c r="K312" s="27"/>
      <c r="L312" s="2"/>
      <c r="M312" s="5"/>
      <c r="Q312" s="34"/>
      <c r="R312" s="34"/>
      <c r="S312" s="34"/>
    </row>
    <row r="313" spans="1:19" s="1" customFormat="1" ht="26.25" customHeight="1" x14ac:dyDescent="0.35">
      <c r="A313" s="24"/>
      <c r="B313" s="2"/>
      <c r="C313" s="2"/>
      <c r="D313" s="2"/>
      <c r="E313" s="2"/>
      <c r="F313" s="2"/>
      <c r="G313" s="2"/>
      <c r="H313" s="2"/>
      <c r="I313" s="25"/>
      <c r="J313" s="25"/>
      <c r="K313" s="27"/>
      <c r="L313" s="2"/>
      <c r="M313" s="5"/>
      <c r="Q313" s="34"/>
      <c r="R313" s="34"/>
      <c r="S313" s="34"/>
    </row>
    <row r="314" spans="1:19" s="1" customFormat="1" ht="26.25" customHeight="1" x14ac:dyDescent="0.35">
      <c r="A314" s="24"/>
      <c r="B314" s="2"/>
      <c r="C314" s="2"/>
      <c r="D314" s="2"/>
      <c r="E314" s="2"/>
      <c r="F314" s="2"/>
      <c r="G314" s="2"/>
      <c r="H314" s="2"/>
      <c r="I314" s="25"/>
      <c r="J314" s="25"/>
      <c r="K314" s="27"/>
      <c r="L314" s="2"/>
      <c r="M314" s="5"/>
      <c r="Q314" s="34"/>
      <c r="R314" s="34"/>
      <c r="S314" s="34"/>
    </row>
    <row r="315" spans="1:19" s="1" customFormat="1" ht="26.25" customHeight="1" x14ac:dyDescent="0.35">
      <c r="A315" s="24"/>
      <c r="B315" s="2"/>
      <c r="C315" s="2"/>
      <c r="D315" s="2"/>
      <c r="E315" s="2"/>
      <c r="F315" s="2"/>
      <c r="G315" s="2"/>
      <c r="H315" s="2"/>
      <c r="I315" s="25"/>
      <c r="J315" s="25"/>
      <c r="K315" s="27"/>
      <c r="L315" s="2"/>
      <c r="M315" s="5"/>
      <c r="Q315" s="34"/>
      <c r="R315" s="34"/>
      <c r="S315" s="34"/>
    </row>
    <row r="316" spans="1:19" s="1" customFormat="1" ht="26.25" customHeight="1" x14ac:dyDescent="0.35">
      <c r="A316" s="24"/>
      <c r="B316" s="2"/>
      <c r="C316" s="2"/>
      <c r="D316" s="2"/>
      <c r="E316" s="2"/>
      <c r="F316" s="2"/>
      <c r="G316" s="2"/>
      <c r="H316" s="2"/>
      <c r="I316" s="25"/>
      <c r="J316" s="25"/>
      <c r="K316" s="27"/>
      <c r="L316" s="2"/>
      <c r="M316" s="5"/>
      <c r="Q316" s="34"/>
      <c r="R316" s="34"/>
      <c r="S316" s="34"/>
    </row>
    <row r="317" spans="1:19" s="1" customFormat="1" ht="26.25" customHeight="1" x14ac:dyDescent="0.35">
      <c r="A317" s="24"/>
      <c r="B317" s="2"/>
      <c r="C317" s="2"/>
      <c r="D317" s="2"/>
      <c r="E317" s="2"/>
      <c r="F317" s="2"/>
      <c r="G317" s="2"/>
      <c r="H317" s="2"/>
      <c r="I317" s="25"/>
      <c r="J317" s="25"/>
      <c r="K317" s="27"/>
      <c r="L317" s="2"/>
      <c r="M317" s="5"/>
      <c r="Q317" s="34"/>
      <c r="R317" s="34"/>
      <c r="S317" s="34"/>
    </row>
    <row r="318" spans="1:19" s="1" customFormat="1" ht="26.25" customHeight="1" x14ac:dyDescent="0.35">
      <c r="A318" s="24"/>
      <c r="B318" s="2"/>
      <c r="C318" s="2"/>
      <c r="D318" s="2"/>
      <c r="E318" s="2"/>
      <c r="F318" s="2"/>
      <c r="G318" s="2"/>
      <c r="H318" s="2"/>
      <c r="I318" s="25"/>
      <c r="J318" s="25"/>
      <c r="K318" s="27"/>
      <c r="L318" s="2"/>
      <c r="M318" s="5"/>
      <c r="Q318" s="34"/>
      <c r="R318" s="34"/>
      <c r="S318" s="34"/>
    </row>
    <row r="319" spans="1:19" s="1" customFormat="1" ht="26.25" customHeight="1" x14ac:dyDescent="0.35">
      <c r="A319" s="24"/>
      <c r="B319" s="2"/>
      <c r="C319" s="2"/>
      <c r="D319" s="2"/>
      <c r="E319" s="2"/>
      <c r="F319" s="2"/>
      <c r="G319" s="2"/>
      <c r="H319" s="2"/>
      <c r="I319" s="25"/>
      <c r="J319" s="25"/>
      <c r="K319" s="27"/>
      <c r="L319" s="2"/>
      <c r="M319" s="5"/>
      <c r="Q319" s="34"/>
      <c r="R319" s="34"/>
      <c r="S319" s="34"/>
    </row>
    <row r="320" spans="1:19" s="1" customFormat="1" ht="26.25" customHeight="1" x14ac:dyDescent="0.35">
      <c r="A320" s="24"/>
      <c r="B320" s="2"/>
      <c r="C320" s="2"/>
      <c r="D320" s="2"/>
      <c r="E320" s="2"/>
      <c r="F320" s="2"/>
      <c r="G320" s="2"/>
      <c r="H320" s="2"/>
      <c r="I320" s="25"/>
      <c r="J320" s="25"/>
      <c r="K320" s="27"/>
      <c r="L320" s="2"/>
      <c r="M320" s="5"/>
      <c r="Q320" s="34"/>
      <c r="R320" s="34"/>
      <c r="S320" s="34"/>
    </row>
    <row r="321" spans="1:19" s="1" customFormat="1" ht="26.25" customHeight="1" x14ac:dyDescent="0.35">
      <c r="A321" s="24"/>
      <c r="B321" s="2"/>
      <c r="C321" s="2"/>
      <c r="D321" s="2"/>
      <c r="E321" s="2"/>
      <c r="F321" s="2"/>
      <c r="G321" s="2"/>
      <c r="H321" s="2"/>
      <c r="I321" s="25"/>
      <c r="J321" s="25"/>
      <c r="K321" s="27"/>
      <c r="L321" s="2"/>
      <c r="M321" s="5"/>
      <c r="Q321" s="34"/>
      <c r="R321" s="34"/>
      <c r="S321" s="34"/>
    </row>
    <row r="322" spans="1:19" s="1" customFormat="1" ht="26.25" customHeight="1" x14ac:dyDescent="0.35">
      <c r="A322" s="24"/>
      <c r="B322" s="2"/>
      <c r="C322" s="2"/>
      <c r="D322" s="2"/>
      <c r="E322" s="2"/>
      <c r="F322" s="2"/>
      <c r="G322" s="2"/>
      <c r="H322" s="2"/>
      <c r="I322" s="25"/>
      <c r="J322" s="25"/>
      <c r="K322" s="27"/>
      <c r="L322" s="2"/>
      <c r="M322" s="5"/>
      <c r="Q322" s="34"/>
      <c r="R322" s="34"/>
      <c r="S322" s="34"/>
    </row>
    <row r="323" spans="1:19" s="1" customFormat="1" ht="26.25" customHeight="1" x14ac:dyDescent="0.35">
      <c r="A323" s="24"/>
      <c r="B323" s="2"/>
      <c r="C323" s="2"/>
      <c r="D323" s="2"/>
      <c r="E323" s="2"/>
      <c r="F323" s="2"/>
      <c r="G323" s="2"/>
      <c r="H323" s="2"/>
      <c r="I323" s="25"/>
      <c r="J323" s="25"/>
      <c r="K323" s="27"/>
      <c r="L323" s="2"/>
      <c r="M323" s="5"/>
      <c r="Q323" s="34"/>
      <c r="R323" s="34"/>
      <c r="S323" s="34"/>
    </row>
    <row r="324" spans="1:19" s="1" customFormat="1" ht="26.25" customHeight="1" x14ac:dyDescent="0.35">
      <c r="A324" s="24"/>
      <c r="B324" s="2"/>
      <c r="C324" s="2"/>
      <c r="D324" s="2"/>
      <c r="E324" s="2"/>
      <c r="F324" s="2"/>
      <c r="G324" s="2"/>
      <c r="H324" s="2"/>
      <c r="I324" s="25"/>
      <c r="J324" s="25"/>
      <c r="K324" s="27"/>
      <c r="L324" s="2"/>
      <c r="M324" s="5"/>
      <c r="Q324" s="34"/>
      <c r="R324" s="34"/>
      <c r="S324" s="34"/>
    </row>
    <row r="325" spans="1:19" s="1" customFormat="1" ht="26.25" customHeight="1" x14ac:dyDescent="0.35">
      <c r="A325" s="24"/>
      <c r="B325" s="2"/>
      <c r="C325" s="2"/>
      <c r="D325" s="2"/>
      <c r="E325" s="2"/>
      <c r="F325" s="2"/>
      <c r="G325" s="2"/>
      <c r="H325" s="2"/>
      <c r="I325" s="25"/>
      <c r="J325" s="25"/>
      <c r="K325" s="27"/>
      <c r="L325" s="2"/>
      <c r="M325" s="5"/>
      <c r="Q325" s="34"/>
      <c r="R325" s="34"/>
      <c r="S325" s="34"/>
    </row>
    <row r="326" spans="1:19" s="1" customFormat="1" ht="26.25" customHeight="1" x14ac:dyDescent="0.35">
      <c r="A326" s="24"/>
      <c r="B326" s="2"/>
      <c r="C326" s="2"/>
      <c r="D326" s="2"/>
      <c r="E326" s="2"/>
      <c r="F326" s="2"/>
      <c r="G326" s="2"/>
      <c r="H326" s="2"/>
      <c r="I326" s="25"/>
      <c r="J326" s="25"/>
      <c r="K326" s="27"/>
      <c r="L326" s="2"/>
      <c r="M326" s="5"/>
      <c r="Q326" s="34"/>
      <c r="R326" s="34"/>
      <c r="S326" s="34"/>
    </row>
    <row r="327" spans="1:19" s="1" customFormat="1" ht="26.25" customHeight="1" x14ac:dyDescent="0.35">
      <c r="A327" s="24"/>
      <c r="B327" s="2"/>
      <c r="C327" s="2"/>
      <c r="D327" s="2"/>
      <c r="E327" s="2"/>
      <c r="F327" s="2"/>
      <c r="G327" s="2"/>
      <c r="H327" s="2"/>
      <c r="I327" s="25"/>
      <c r="J327" s="25"/>
      <c r="K327" s="27"/>
      <c r="L327" s="2"/>
      <c r="M327" s="5"/>
      <c r="Q327" s="34"/>
      <c r="R327" s="34"/>
      <c r="S327" s="34"/>
    </row>
    <row r="328" spans="1:19" s="1" customFormat="1" ht="26.25" customHeight="1" x14ac:dyDescent="0.35">
      <c r="A328" s="24"/>
      <c r="B328" s="2"/>
      <c r="C328" s="2"/>
      <c r="D328" s="2"/>
      <c r="E328" s="2"/>
      <c r="F328" s="2"/>
      <c r="G328" s="2"/>
      <c r="H328" s="2"/>
      <c r="I328" s="25"/>
      <c r="J328" s="25"/>
      <c r="K328" s="27"/>
      <c r="L328" s="2"/>
      <c r="M328" s="5"/>
      <c r="Q328" s="34"/>
      <c r="R328" s="34"/>
      <c r="S328" s="34"/>
    </row>
    <row r="329" spans="1:19" s="1" customFormat="1" ht="26.25" customHeight="1" x14ac:dyDescent="0.35">
      <c r="A329" s="24"/>
      <c r="B329" s="2"/>
      <c r="C329" s="2"/>
      <c r="D329" s="2"/>
      <c r="E329" s="2"/>
      <c r="F329" s="2"/>
      <c r="G329" s="2"/>
      <c r="H329" s="2"/>
      <c r="I329" s="25"/>
      <c r="J329" s="25"/>
      <c r="K329" s="27"/>
      <c r="L329" s="2"/>
      <c r="M329" s="5"/>
      <c r="Q329" s="34"/>
      <c r="R329" s="34"/>
      <c r="S329" s="34"/>
    </row>
    <row r="330" spans="1:19" s="1" customFormat="1" ht="26.25" customHeight="1" x14ac:dyDescent="0.35">
      <c r="A330" s="24"/>
      <c r="B330" s="2"/>
      <c r="C330" s="2"/>
      <c r="D330" s="2"/>
      <c r="E330" s="2"/>
      <c r="F330" s="2"/>
      <c r="G330" s="2"/>
      <c r="H330" s="2"/>
      <c r="I330" s="25"/>
      <c r="J330" s="25"/>
      <c r="K330" s="27"/>
      <c r="L330" s="2"/>
      <c r="M330" s="5"/>
      <c r="Q330" s="34"/>
      <c r="R330" s="34"/>
      <c r="S330" s="34"/>
    </row>
    <row r="331" spans="1:19" s="1" customFormat="1" ht="26.25" customHeight="1" x14ac:dyDescent="0.35">
      <c r="A331" s="24"/>
      <c r="B331" s="2"/>
      <c r="C331" s="2"/>
      <c r="D331" s="2"/>
      <c r="E331" s="2"/>
      <c r="F331" s="2"/>
      <c r="G331" s="2"/>
      <c r="H331" s="2"/>
      <c r="I331" s="25"/>
      <c r="J331" s="25"/>
      <c r="K331" s="27"/>
      <c r="L331" s="2"/>
      <c r="M331" s="5"/>
      <c r="Q331" s="34"/>
      <c r="R331" s="34"/>
      <c r="S331" s="34"/>
    </row>
    <row r="332" spans="1:19" s="1" customFormat="1" ht="26.25" customHeight="1" x14ac:dyDescent="0.35">
      <c r="A332" s="24"/>
      <c r="B332" s="2"/>
      <c r="C332" s="2"/>
      <c r="D332" s="2"/>
      <c r="E332" s="2"/>
      <c r="F332" s="2"/>
      <c r="G332" s="2"/>
      <c r="H332" s="2"/>
      <c r="I332" s="25"/>
      <c r="J332" s="25"/>
      <c r="K332" s="27"/>
      <c r="L332" s="2"/>
      <c r="M332" s="5"/>
      <c r="Q332" s="34"/>
      <c r="R332" s="34"/>
      <c r="S332" s="34"/>
    </row>
    <row r="333" spans="1:19" s="1" customFormat="1" ht="26.25" customHeight="1" x14ac:dyDescent="0.35">
      <c r="A333" s="24"/>
      <c r="B333" s="2"/>
      <c r="C333" s="2"/>
      <c r="D333" s="2"/>
      <c r="E333" s="2"/>
      <c r="F333" s="2"/>
      <c r="G333" s="2"/>
      <c r="H333" s="2"/>
      <c r="I333" s="25"/>
      <c r="J333" s="25"/>
      <c r="K333" s="27"/>
      <c r="L333" s="2"/>
      <c r="M333" s="5"/>
      <c r="Q333" s="34"/>
      <c r="R333" s="34"/>
      <c r="S333" s="34"/>
    </row>
    <row r="334" spans="1:19" s="1" customFormat="1" ht="26.25" customHeight="1" x14ac:dyDescent="0.35">
      <c r="A334" s="24"/>
      <c r="B334" s="2"/>
      <c r="C334" s="2"/>
      <c r="D334" s="2"/>
      <c r="E334" s="2"/>
      <c r="F334" s="2"/>
      <c r="G334" s="2"/>
      <c r="H334" s="2"/>
      <c r="I334" s="25"/>
      <c r="J334" s="25"/>
      <c r="K334" s="27"/>
      <c r="L334" s="2"/>
      <c r="M334" s="5"/>
      <c r="Q334" s="34"/>
      <c r="R334" s="34"/>
      <c r="S334" s="34"/>
    </row>
    <row r="335" spans="1:19" s="1" customFormat="1" ht="26.25" customHeight="1" x14ac:dyDescent="0.35">
      <c r="A335" s="24"/>
      <c r="B335" s="2"/>
      <c r="C335" s="2"/>
      <c r="D335" s="2"/>
      <c r="E335" s="2"/>
      <c r="F335" s="2"/>
      <c r="G335" s="2"/>
      <c r="H335" s="2"/>
      <c r="I335" s="25"/>
      <c r="J335" s="25"/>
      <c r="K335" s="27"/>
      <c r="L335" s="2"/>
      <c r="M335" s="5"/>
      <c r="Q335" s="34"/>
      <c r="R335" s="34"/>
      <c r="S335" s="34"/>
    </row>
    <row r="336" spans="1:19" s="1" customFormat="1" ht="26.25" customHeight="1" x14ac:dyDescent="0.35">
      <c r="A336" s="24"/>
      <c r="B336" s="2"/>
      <c r="C336" s="2"/>
      <c r="D336" s="2"/>
      <c r="E336" s="2"/>
      <c r="F336" s="2"/>
      <c r="G336" s="2"/>
      <c r="H336" s="2"/>
      <c r="I336" s="25"/>
      <c r="J336" s="25"/>
      <c r="K336" s="27"/>
      <c r="L336" s="2"/>
      <c r="M336" s="5"/>
      <c r="Q336" s="34"/>
      <c r="R336" s="34"/>
      <c r="S336" s="34"/>
    </row>
    <row r="337" spans="1:19" s="1" customFormat="1" ht="26.25" customHeight="1" x14ac:dyDescent="0.35">
      <c r="A337" s="24"/>
      <c r="B337" s="2"/>
      <c r="C337" s="2"/>
      <c r="D337" s="2"/>
      <c r="E337" s="2"/>
      <c r="F337" s="2"/>
      <c r="G337" s="2"/>
      <c r="H337" s="2"/>
      <c r="I337" s="25"/>
      <c r="J337" s="25"/>
      <c r="K337" s="27"/>
      <c r="L337" s="2"/>
      <c r="M337" s="5"/>
      <c r="Q337" s="34"/>
      <c r="R337" s="34"/>
      <c r="S337" s="34"/>
    </row>
    <row r="338" spans="1:19" s="1" customFormat="1" ht="26.25" customHeight="1" x14ac:dyDescent="0.35">
      <c r="A338" s="24"/>
      <c r="B338" s="2"/>
      <c r="C338" s="2"/>
      <c r="D338" s="2"/>
      <c r="E338" s="2"/>
      <c r="F338" s="2"/>
      <c r="G338" s="2"/>
      <c r="H338" s="2"/>
      <c r="I338" s="25"/>
      <c r="J338" s="25"/>
      <c r="K338" s="27"/>
      <c r="L338" s="2"/>
      <c r="M338" s="5"/>
      <c r="Q338" s="34"/>
      <c r="R338" s="34"/>
      <c r="S338" s="34"/>
    </row>
    <row r="339" spans="1:19" s="1" customFormat="1" ht="26.25" customHeight="1" x14ac:dyDescent="0.35">
      <c r="A339" s="24"/>
      <c r="B339" s="2"/>
      <c r="C339" s="2"/>
      <c r="D339" s="2"/>
      <c r="E339" s="2"/>
      <c r="F339" s="2"/>
      <c r="G339" s="2"/>
      <c r="H339" s="2"/>
      <c r="I339" s="25"/>
      <c r="J339" s="25"/>
      <c r="K339" s="27"/>
      <c r="L339" s="2"/>
      <c r="M339" s="5"/>
      <c r="Q339" s="34"/>
      <c r="R339" s="34"/>
      <c r="S339" s="34"/>
    </row>
    <row r="340" spans="1:19" s="1" customFormat="1" ht="26.25" customHeight="1" x14ac:dyDescent="0.35">
      <c r="A340" s="24"/>
      <c r="B340" s="2"/>
      <c r="C340" s="2"/>
      <c r="D340" s="2"/>
      <c r="E340" s="2"/>
      <c r="F340" s="2"/>
      <c r="G340" s="2"/>
      <c r="H340" s="2"/>
      <c r="I340" s="25"/>
      <c r="J340" s="25"/>
      <c r="K340" s="27"/>
      <c r="L340" s="2"/>
      <c r="M340" s="5"/>
      <c r="Q340" s="34"/>
      <c r="R340" s="34"/>
      <c r="S340" s="34"/>
    </row>
    <row r="341" spans="1:19" s="1" customFormat="1" ht="26.25" customHeight="1" x14ac:dyDescent="0.35">
      <c r="A341" s="24"/>
      <c r="B341" s="2"/>
      <c r="C341" s="2"/>
      <c r="D341" s="2"/>
      <c r="E341" s="2"/>
      <c r="F341" s="2"/>
      <c r="G341" s="2"/>
      <c r="H341" s="2"/>
      <c r="I341" s="25"/>
      <c r="J341" s="25"/>
      <c r="K341" s="27"/>
      <c r="L341" s="2"/>
      <c r="M341" s="5"/>
      <c r="Q341" s="34"/>
      <c r="R341" s="34"/>
      <c r="S341" s="34"/>
    </row>
    <row r="342" spans="1:19" s="1" customFormat="1" ht="26.25" customHeight="1" x14ac:dyDescent="0.35">
      <c r="A342" s="24"/>
      <c r="B342" s="2"/>
      <c r="C342" s="2"/>
      <c r="D342" s="2"/>
      <c r="E342" s="2"/>
      <c r="F342" s="2"/>
      <c r="G342" s="2"/>
      <c r="H342" s="2"/>
      <c r="I342" s="25"/>
      <c r="J342" s="25"/>
      <c r="K342" s="27"/>
      <c r="L342" s="2"/>
      <c r="M342" s="5"/>
      <c r="Q342" s="34"/>
      <c r="R342" s="34"/>
      <c r="S342" s="34"/>
    </row>
    <row r="343" spans="1:19" s="1" customFormat="1" ht="26.25" customHeight="1" x14ac:dyDescent="0.35">
      <c r="A343" s="24"/>
      <c r="B343" s="2"/>
      <c r="C343" s="2"/>
      <c r="D343" s="2"/>
      <c r="E343" s="2"/>
      <c r="F343" s="2"/>
      <c r="G343" s="2"/>
      <c r="H343" s="2"/>
      <c r="I343" s="25"/>
      <c r="J343" s="25"/>
      <c r="K343" s="27"/>
      <c r="L343" s="2"/>
      <c r="M343" s="5"/>
      <c r="Q343" s="34"/>
      <c r="R343" s="34"/>
      <c r="S343" s="34"/>
    </row>
    <row r="344" spans="1:19" s="1" customFormat="1" ht="26.25" customHeight="1" x14ac:dyDescent="0.35">
      <c r="A344" s="24"/>
      <c r="B344" s="2"/>
      <c r="C344" s="2"/>
      <c r="D344" s="2"/>
      <c r="E344" s="2"/>
      <c r="F344" s="2"/>
      <c r="G344" s="2"/>
      <c r="H344" s="2"/>
      <c r="I344" s="25"/>
      <c r="J344" s="25"/>
      <c r="K344" s="27"/>
      <c r="L344" s="2"/>
      <c r="M344" s="5"/>
      <c r="Q344" s="34"/>
      <c r="R344" s="34"/>
      <c r="S344" s="34"/>
    </row>
    <row r="345" spans="1:19" s="1" customFormat="1" ht="26.25" customHeight="1" x14ac:dyDescent="0.35">
      <c r="A345" s="24"/>
      <c r="B345" s="2"/>
      <c r="C345" s="2"/>
      <c r="D345" s="2"/>
      <c r="E345" s="2"/>
      <c r="F345" s="2"/>
      <c r="G345" s="2"/>
      <c r="H345" s="2"/>
      <c r="I345" s="25"/>
      <c r="J345" s="25"/>
      <c r="K345" s="27"/>
      <c r="L345" s="2"/>
      <c r="M345" s="5"/>
      <c r="Q345" s="34"/>
      <c r="R345" s="34"/>
      <c r="S345" s="34"/>
    </row>
    <row r="346" spans="1:19" s="1" customFormat="1" ht="26.25" customHeight="1" x14ac:dyDescent="0.35">
      <c r="A346" s="24"/>
      <c r="B346" s="2"/>
      <c r="C346" s="2"/>
      <c r="D346" s="2"/>
      <c r="E346" s="2"/>
      <c r="F346" s="2"/>
      <c r="G346" s="2"/>
      <c r="H346" s="2"/>
      <c r="I346" s="25"/>
      <c r="J346" s="25"/>
      <c r="K346" s="27"/>
      <c r="L346" s="2"/>
      <c r="M346" s="5"/>
      <c r="Q346" s="34"/>
      <c r="R346" s="34"/>
      <c r="S346" s="34"/>
    </row>
    <row r="347" spans="1:19" s="1" customFormat="1" ht="26.25" customHeight="1" x14ac:dyDescent="0.35">
      <c r="A347" s="24"/>
      <c r="B347" s="2"/>
      <c r="C347" s="2"/>
      <c r="D347" s="2"/>
      <c r="E347" s="2"/>
      <c r="F347" s="2"/>
      <c r="G347" s="2"/>
      <c r="H347" s="2"/>
      <c r="I347" s="25"/>
      <c r="J347" s="25"/>
      <c r="K347" s="27"/>
      <c r="L347" s="2"/>
      <c r="M347" s="5"/>
      <c r="Q347" s="34"/>
      <c r="R347" s="34"/>
      <c r="S347" s="34"/>
    </row>
    <row r="348" spans="1:19" s="1" customFormat="1" ht="26.25" customHeight="1" x14ac:dyDescent="0.35">
      <c r="A348" s="24"/>
      <c r="B348" s="2"/>
      <c r="C348" s="2"/>
      <c r="D348" s="2"/>
      <c r="E348" s="2"/>
      <c r="F348" s="2"/>
      <c r="G348" s="2"/>
      <c r="H348" s="2"/>
      <c r="I348" s="25"/>
      <c r="J348" s="25"/>
      <c r="K348" s="27"/>
      <c r="L348" s="2"/>
      <c r="M348" s="5"/>
      <c r="Q348" s="34"/>
      <c r="R348" s="34"/>
      <c r="S348" s="34"/>
    </row>
    <row r="349" spans="1:19" s="1" customFormat="1" ht="26.25" customHeight="1" x14ac:dyDescent="0.35">
      <c r="A349" s="24"/>
      <c r="B349" s="2"/>
      <c r="C349" s="2"/>
      <c r="D349" s="2"/>
      <c r="E349" s="2"/>
      <c r="F349" s="2"/>
      <c r="G349" s="2"/>
      <c r="H349" s="2"/>
      <c r="I349" s="25"/>
      <c r="J349" s="25"/>
      <c r="K349" s="27"/>
      <c r="L349" s="2"/>
      <c r="M349" s="5"/>
      <c r="Q349" s="34"/>
      <c r="R349" s="34"/>
      <c r="S349" s="34"/>
    </row>
    <row r="350" spans="1:19" s="1" customFormat="1" ht="26.25" customHeight="1" x14ac:dyDescent="0.35">
      <c r="A350" s="24"/>
      <c r="B350" s="2"/>
      <c r="C350" s="2"/>
      <c r="D350" s="2"/>
      <c r="E350" s="2"/>
      <c r="F350" s="2"/>
      <c r="G350" s="2"/>
      <c r="H350" s="2"/>
      <c r="I350" s="25"/>
      <c r="J350" s="25"/>
      <c r="K350" s="27"/>
      <c r="L350" s="2"/>
      <c r="M350" s="5"/>
      <c r="Q350" s="34"/>
      <c r="R350" s="34"/>
      <c r="S350" s="34"/>
    </row>
    <row r="351" spans="1:19" s="1" customFormat="1" ht="26.25" customHeight="1" x14ac:dyDescent="0.35">
      <c r="A351" s="24"/>
      <c r="B351" s="2"/>
      <c r="C351" s="2"/>
      <c r="D351" s="2"/>
      <c r="E351" s="2"/>
      <c r="F351" s="2"/>
      <c r="G351" s="2"/>
      <c r="H351" s="2"/>
      <c r="I351" s="25"/>
      <c r="J351" s="25"/>
      <c r="K351" s="27"/>
      <c r="L351" s="2"/>
      <c r="M351" s="5"/>
      <c r="Q351" s="34"/>
      <c r="R351" s="34"/>
      <c r="S351" s="34"/>
    </row>
    <row r="352" spans="1:19" s="1" customFormat="1" ht="26.25" customHeight="1" x14ac:dyDescent="0.35">
      <c r="A352" s="24"/>
      <c r="B352" s="2"/>
      <c r="C352" s="2"/>
      <c r="D352" s="2"/>
      <c r="E352" s="2"/>
      <c r="F352" s="2"/>
      <c r="G352" s="2"/>
      <c r="H352" s="2"/>
      <c r="I352" s="25"/>
      <c r="J352" s="25"/>
      <c r="K352" s="27"/>
      <c r="L352" s="2"/>
      <c r="M352" s="5"/>
      <c r="Q352" s="34"/>
      <c r="R352" s="34"/>
      <c r="S352" s="34"/>
    </row>
    <row r="353" spans="1:19" s="1" customFormat="1" ht="26.25" customHeight="1" x14ac:dyDescent="0.35">
      <c r="A353" s="24"/>
      <c r="B353" s="2"/>
      <c r="C353" s="2"/>
      <c r="D353" s="2"/>
      <c r="E353" s="2"/>
      <c r="F353" s="2"/>
      <c r="G353" s="2"/>
      <c r="H353" s="2"/>
      <c r="I353" s="25"/>
      <c r="J353" s="25"/>
      <c r="K353" s="27"/>
      <c r="L353" s="2"/>
      <c r="M353" s="5"/>
      <c r="Q353" s="34"/>
      <c r="R353" s="34"/>
      <c r="S353" s="34"/>
    </row>
    <row r="354" spans="1:19" s="1" customFormat="1" ht="26.25" customHeight="1" x14ac:dyDescent="0.35">
      <c r="A354" s="24"/>
      <c r="B354" s="2"/>
      <c r="C354" s="2"/>
      <c r="D354" s="2"/>
      <c r="E354" s="2"/>
      <c r="F354" s="2"/>
      <c r="G354" s="2"/>
      <c r="H354" s="2"/>
      <c r="I354" s="25"/>
      <c r="J354" s="25"/>
      <c r="K354" s="27"/>
      <c r="L354" s="2"/>
      <c r="M354" s="5"/>
      <c r="Q354" s="34"/>
      <c r="R354" s="34"/>
      <c r="S354" s="34"/>
    </row>
    <row r="355" spans="1:19" s="1" customFormat="1" ht="26.25" customHeight="1" x14ac:dyDescent="0.35">
      <c r="A355" s="24"/>
      <c r="B355" s="2"/>
      <c r="C355" s="2"/>
      <c r="D355" s="2"/>
      <c r="E355" s="2"/>
      <c r="F355" s="2"/>
      <c r="G355" s="2"/>
      <c r="H355" s="2"/>
      <c r="I355" s="25"/>
      <c r="J355" s="25"/>
      <c r="K355" s="27"/>
      <c r="L355" s="2"/>
      <c r="M355" s="5"/>
      <c r="Q355" s="34"/>
      <c r="R355" s="34"/>
      <c r="S355" s="34"/>
    </row>
    <row r="356" spans="1:19" s="1" customFormat="1" ht="26.25" customHeight="1" x14ac:dyDescent="0.35">
      <c r="A356" s="24"/>
      <c r="B356" s="2"/>
      <c r="C356" s="2"/>
      <c r="D356" s="2"/>
      <c r="E356" s="2"/>
      <c r="F356" s="2"/>
      <c r="G356" s="2"/>
      <c r="H356" s="2"/>
      <c r="I356" s="25"/>
      <c r="J356" s="25"/>
      <c r="K356" s="27"/>
      <c r="L356" s="2"/>
      <c r="M356" s="5"/>
      <c r="Q356" s="34"/>
      <c r="R356" s="34"/>
      <c r="S356" s="34"/>
    </row>
    <row r="357" spans="1:19" s="1" customFormat="1" ht="26.25" customHeight="1" x14ac:dyDescent="0.35">
      <c r="A357" s="24"/>
      <c r="B357" s="2"/>
      <c r="C357" s="2"/>
      <c r="D357" s="2"/>
      <c r="E357" s="2"/>
      <c r="F357" s="2"/>
      <c r="G357" s="2"/>
      <c r="H357" s="2"/>
      <c r="I357" s="25"/>
      <c r="J357" s="25"/>
      <c r="K357" s="27"/>
      <c r="L357" s="2"/>
      <c r="M357" s="5"/>
      <c r="Q357" s="34"/>
      <c r="R357" s="34"/>
      <c r="S357" s="34"/>
    </row>
    <row r="358" spans="1:19" s="1" customFormat="1" ht="26.25" customHeight="1" x14ac:dyDescent="0.35">
      <c r="A358" s="24"/>
      <c r="B358" s="2"/>
      <c r="C358" s="2"/>
      <c r="D358" s="2"/>
      <c r="E358" s="2"/>
      <c r="F358" s="2"/>
      <c r="G358" s="2"/>
      <c r="H358" s="2"/>
      <c r="I358" s="25"/>
      <c r="J358" s="25"/>
      <c r="K358" s="27"/>
      <c r="L358" s="2"/>
      <c r="M358" s="5"/>
      <c r="Q358" s="34"/>
      <c r="R358" s="34"/>
      <c r="S358" s="34"/>
    </row>
    <row r="359" spans="1:19" s="1" customFormat="1" ht="26.25" customHeight="1" x14ac:dyDescent="0.35">
      <c r="A359" s="24"/>
      <c r="B359" s="2"/>
      <c r="C359" s="2"/>
      <c r="D359" s="2"/>
      <c r="E359" s="2"/>
      <c r="F359" s="2"/>
      <c r="G359" s="2"/>
      <c r="H359" s="2"/>
      <c r="I359" s="25"/>
      <c r="J359" s="25"/>
      <c r="K359" s="27"/>
      <c r="L359" s="2"/>
      <c r="M359" s="5"/>
      <c r="Q359" s="34"/>
      <c r="R359" s="34"/>
      <c r="S359" s="34"/>
    </row>
    <row r="360" spans="1:19" s="1" customFormat="1" ht="26.25" customHeight="1" x14ac:dyDescent="0.35">
      <c r="A360" s="24"/>
      <c r="B360" s="2"/>
      <c r="C360" s="2"/>
      <c r="D360" s="2"/>
      <c r="E360" s="2"/>
      <c r="F360" s="2"/>
      <c r="G360" s="2"/>
      <c r="H360" s="2"/>
      <c r="I360" s="25"/>
      <c r="J360" s="25"/>
      <c r="K360" s="27"/>
      <c r="L360" s="2"/>
      <c r="M360" s="5"/>
      <c r="Q360" s="34"/>
      <c r="R360" s="34"/>
      <c r="S360" s="34"/>
    </row>
    <row r="361" spans="1:19" s="1" customFormat="1" ht="26.25" customHeight="1" x14ac:dyDescent="0.35">
      <c r="A361" s="24"/>
      <c r="B361" s="2"/>
      <c r="C361" s="2"/>
      <c r="D361" s="2"/>
      <c r="E361" s="2"/>
      <c r="F361" s="2"/>
      <c r="G361" s="2"/>
      <c r="H361" s="2"/>
      <c r="I361" s="25"/>
      <c r="J361" s="25"/>
      <c r="K361" s="27"/>
      <c r="L361" s="2"/>
      <c r="M361" s="5"/>
      <c r="Q361" s="34"/>
      <c r="R361" s="34"/>
      <c r="S361" s="34"/>
    </row>
    <row r="362" spans="1:19" s="1" customFormat="1" ht="26.25" customHeight="1" x14ac:dyDescent="0.35">
      <c r="A362" s="24"/>
      <c r="B362" s="2"/>
      <c r="C362" s="2"/>
      <c r="D362" s="2"/>
      <c r="E362" s="2"/>
      <c r="F362" s="2"/>
      <c r="G362" s="2"/>
      <c r="H362" s="2"/>
      <c r="I362" s="25"/>
      <c r="J362" s="25"/>
      <c r="K362" s="27"/>
      <c r="L362" s="2"/>
      <c r="M362" s="5"/>
      <c r="Q362" s="34"/>
      <c r="R362" s="34"/>
      <c r="S362" s="34"/>
    </row>
    <row r="363" spans="1:19" s="1" customFormat="1" ht="26.25" customHeight="1" x14ac:dyDescent="0.35">
      <c r="A363" s="24"/>
      <c r="B363" s="2"/>
      <c r="C363" s="2"/>
      <c r="D363" s="2"/>
      <c r="E363" s="2"/>
      <c r="F363" s="2"/>
      <c r="G363" s="2"/>
      <c r="H363" s="2"/>
      <c r="I363" s="25"/>
      <c r="J363" s="25"/>
      <c r="K363" s="27"/>
      <c r="L363" s="2"/>
      <c r="M363" s="5"/>
      <c r="Q363" s="34"/>
      <c r="R363" s="34"/>
      <c r="S363" s="34"/>
    </row>
    <row r="364" spans="1:19" s="1" customFormat="1" ht="26.25" customHeight="1" x14ac:dyDescent="0.35">
      <c r="A364" s="24"/>
      <c r="B364" s="2"/>
      <c r="C364" s="2"/>
      <c r="D364" s="2"/>
      <c r="E364" s="2"/>
      <c r="F364" s="2"/>
      <c r="G364" s="2"/>
      <c r="H364" s="2"/>
      <c r="I364" s="25"/>
      <c r="J364" s="25"/>
      <c r="K364" s="27"/>
      <c r="L364" s="2"/>
      <c r="M364" s="5"/>
      <c r="Q364" s="34"/>
      <c r="R364" s="34"/>
      <c r="S364" s="34"/>
    </row>
    <row r="365" spans="1:19" s="1" customFormat="1" ht="26.25" customHeight="1" x14ac:dyDescent="0.35">
      <c r="A365" s="24"/>
      <c r="B365" s="2"/>
      <c r="C365" s="2"/>
      <c r="D365" s="2"/>
      <c r="E365" s="2"/>
      <c r="F365" s="2"/>
      <c r="G365" s="2"/>
      <c r="H365" s="2"/>
      <c r="I365" s="25"/>
      <c r="J365" s="25"/>
      <c r="K365" s="27"/>
      <c r="L365" s="2"/>
      <c r="M365" s="5"/>
      <c r="Q365" s="34"/>
      <c r="R365" s="34"/>
      <c r="S365" s="34"/>
    </row>
    <row r="366" spans="1:19" s="1" customFormat="1" ht="26.25" customHeight="1" x14ac:dyDescent="0.35">
      <c r="A366" s="24"/>
      <c r="B366" s="2"/>
      <c r="C366" s="2"/>
      <c r="D366" s="2"/>
      <c r="E366" s="2"/>
      <c r="F366" s="2"/>
      <c r="G366" s="2"/>
      <c r="H366" s="2"/>
      <c r="I366" s="25"/>
      <c r="J366" s="25"/>
      <c r="K366" s="27"/>
      <c r="L366" s="2"/>
      <c r="M366" s="5"/>
      <c r="Q366" s="34"/>
      <c r="R366" s="34"/>
      <c r="S366" s="34"/>
    </row>
    <row r="367" spans="1:19" s="1" customFormat="1" ht="26.25" customHeight="1" x14ac:dyDescent="0.35">
      <c r="A367" s="24"/>
      <c r="B367" s="2"/>
      <c r="C367" s="2"/>
      <c r="D367" s="2"/>
      <c r="E367" s="2"/>
      <c r="F367" s="2"/>
      <c r="G367" s="2"/>
      <c r="H367" s="2"/>
      <c r="I367" s="25"/>
      <c r="J367" s="25"/>
      <c r="K367" s="27"/>
      <c r="L367" s="2"/>
      <c r="M367" s="5"/>
      <c r="Q367" s="34"/>
      <c r="R367" s="34"/>
      <c r="S367" s="34"/>
    </row>
    <row r="368" spans="1:19" s="1" customFormat="1" ht="26.25" customHeight="1" x14ac:dyDescent="0.35">
      <c r="A368" s="24"/>
      <c r="B368" s="2"/>
      <c r="C368" s="2"/>
      <c r="D368" s="2"/>
      <c r="E368" s="2"/>
      <c r="F368" s="2"/>
      <c r="G368" s="2"/>
      <c r="H368" s="2"/>
      <c r="I368" s="25"/>
      <c r="J368" s="25"/>
      <c r="K368" s="27"/>
      <c r="L368" s="2"/>
      <c r="M368" s="5"/>
      <c r="Q368" s="34"/>
      <c r="R368" s="34"/>
      <c r="S368" s="34"/>
    </row>
    <row r="369" spans="1:19" s="1" customFormat="1" ht="26.25" customHeight="1" x14ac:dyDescent="0.35">
      <c r="A369" s="24"/>
      <c r="B369" s="2"/>
      <c r="C369" s="2"/>
      <c r="D369" s="2"/>
      <c r="E369" s="2"/>
      <c r="F369" s="2"/>
      <c r="G369" s="2"/>
      <c r="H369" s="2"/>
      <c r="I369" s="25"/>
      <c r="J369" s="25"/>
      <c r="K369" s="27"/>
      <c r="L369" s="2"/>
      <c r="M369" s="5"/>
      <c r="Q369" s="34"/>
      <c r="R369" s="34"/>
      <c r="S369" s="34"/>
    </row>
    <row r="370" spans="1:19" s="1" customFormat="1" ht="26.25" customHeight="1" x14ac:dyDescent="0.35">
      <c r="A370" s="24"/>
      <c r="B370" s="2"/>
      <c r="C370" s="2"/>
      <c r="D370" s="2"/>
      <c r="E370" s="2"/>
      <c r="F370" s="2"/>
      <c r="G370" s="2"/>
      <c r="H370" s="2"/>
      <c r="I370" s="25"/>
      <c r="J370" s="25"/>
      <c r="K370" s="27"/>
      <c r="L370" s="2"/>
      <c r="M370" s="5"/>
      <c r="Q370" s="34"/>
      <c r="R370" s="34"/>
      <c r="S370" s="34"/>
    </row>
    <row r="371" spans="1:19" s="1" customFormat="1" ht="26.25" customHeight="1" x14ac:dyDescent="0.35">
      <c r="A371" s="24"/>
      <c r="B371" s="2"/>
      <c r="C371" s="2"/>
      <c r="D371" s="2"/>
      <c r="E371" s="2"/>
      <c r="F371" s="2"/>
      <c r="G371" s="2"/>
      <c r="H371" s="2"/>
      <c r="I371" s="25"/>
      <c r="J371" s="25"/>
      <c r="K371" s="27"/>
      <c r="L371" s="2"/>
      <c r="M371" s="5"/>
      <c r="Q371" s="34"/>
      <c r="R371" s="34"/>
      <c r="S371" s="34"/>
    </row>
    <row r="372" spans="1:19" s="1" customFormat="1" ht="26.25" customHeight="1" x14ac:dyDescent="0.35">
      <c r="A372" s="24"/>
      <c r="B372" s="2"/>
      <c r="C372" s="2"/>
      <c r="D372" s="2"/>
      <c r="E372" s="2"/>
      <c r="F372" s="2"/>
      <c r="G372" s="2"/>
      <c r="H372" s="2"/>
      <c r="I372" s="25"/>
      <c r="J372" s="25"/>
      <c r="K372" s="27"/>
      <c r="L372" s="2"/>
      <c r="M372" s="5"/>
      <c r="Q372" s="34"/>
      <c r="R372" s="34"/>
      <c r="S372" s="34"/>
    </row>
    <row r="373" spans="1:19" s="1" customFormat="1" ht="26.25" customHeight="1" x14ac:dyDescent="0.35">
      <c r="A373" s="24"/>
      <c r="B373" s="2"/>
      <c r="C373" s="2"/>
      <c r="D373" s="2"/>
      <c r="E373" s="2"/>
      <c r="F373" s="2"/>
      <c r="G373" s="2"/>
      <c r="H373" s="2"/>
      <c r="I373" s="25"/>
      <c r="J373" s="25"/>
      <c r="K373" s="27"/>
      <c r="L373" s="2"/>
      <c r="M373" s="5"/>
      <c r="Q373" s="34"/>
      <c r="R373" s="34"/>
      <c r="S373" s="34"/>
    </row>
    <row r="374" spans="1:19" s="1" customFormat="1" ht="26.25" customHeight="1" x14ac:dyDescent="0.35">
      <c r="A374" s="24"/>
      <c r="B374" s="2"/>
      <c r="C374" s="2"/>
      <c r="D374" s="2"/>
      <c r="E374" s="2"/>
      <c r="F374" s="2"/>
      <c r="G374" s="2"/>
      <c r="H374" s="2"/>
      <c r="I374" s="25"/>
      <c r="J374" s="25"/>
      <c r="K374" s="27"/>
      <c r="L374" s="2"/>
      <c r="M374" s="5"/>
      <c r="Q374" s="34"/>
      <c r="R374" s="34"/>
      <c r="S374" s="34"/>
    </row>
    <row r="375" spans="1:19" s="1" customFormat="1" ht="26.25" customHeight="1" x14ac:dyDescent="0.35">
      <c r="A375" s="24"/>
      <c r="B375" s="2"/>
      <c r="C375" s="2"/>
      <c r="D375" s="2"/>
      <c r="E375" s="2"/>
      <c r="F375" s="2"/>
      <c r="G375" s="2"/>
      <c r="H375" s="2"/>
      <c r="I375" s="25"/>
      <c r="J375" s="25"/>
      <c r="K375" s="27"/>
      <c r="L375" s="2"/>
      <c r="M375" s="5"/>
      <c r="Q375" s="34"/>
      <c r="R375" s="34"/>
      <c r="S375" s="34"/>
    </row>
    <row r="376" spans="1:19" s="1" customFormat="1" ht="26.25" customHeight="1" x14ac:dyDescent="0.35">
      <c r="A376" s="24"/>
      <c r="B376" s="2"/>
      <c r="C376" s="2"/>
      <c r="D376" s="2"/>
      <c r="E376" s="2"/>
      <c r="F376" s="2"/>
      <c r="G376" s="2"/>
      <c r="H376" s="2"/>
      <c r="I376" s="25"/>
      <c r="J376" s="25"/>
      <c r="K376" s="27"/>
      <c r="L376" s="2"/>
      <c r="M376" s="5"/>
      <c r="Q376" s="34"/>
      <c r="R376" s="34"/>
      <c r="S376" s="34"/>
    </row>
    <row r="377" spans="1:19" s="1" customFormat="1" ht="26.25" customHeight="1" x14ac:dyDescent="0.35">
      <c r="A377" s="24"/>
      <c r="B377" s="2"/>
      <c r="C377" s="2"/>
      <c r="D377" s="2"/>
      <c r="E377" s="2"/>
      <c r="F377" s="2"/>
      <c r="G377" s="2"/>
      <c r="H377" s="2"/>
      <c r="I377" s="25"/>
      <c r="J377" s="25"/>
      <c r="K377" s="27"/>
      <c r="L377" s="2"/>
      <c r="M377" s="5"/>
      <c r="Q377" s="34"/>
      <c r="R377" s="34"/>
      <c r="S377" s="34"/>
    </row>
    <row r="378" spans="1:19" s="1" customFormat="1" ht="26.25" customHeight="1" x14ac:dyDescent="0.35">
      <c r="A378" s="24"/>
      <c r="B378" s="2"/>
      <c r="C378" s="2"/>
      <c r="D378" s="2"/>
      <c r="E378" s="2"/>
      <c r="F378" s="2"/>
      <c r="G378" s="2"/>
      <c r="H378" s="2"/>
      <c r="I378" s="25"/>
      <c r="J378" s="25"/>
      <c r="K378" s="27"/>
      <c r="L378" s="2"/>
      <c r="M378" s="5"/>
      <c r="Q378" s="34"/>
      <c r="R378" s="34"/>
      <c r="S378" s="34"/>
    </row>
    <row r="379" spans="1:19" s="1" customFormat="1" ht="26.25" customHeight="1" x14ac:dyDescent="0.35">
      <c r="A379" s="24"/>
      <c r="B379" s="2"/>
      <c r="C379" s="2"/>
      <c r="D379" s="2"/>
      <c r="E379" s="2"/>
      <c r="F379" s="2"/>
      <c r="G379" s="2"/>
      <c r="H379" s="2"/>
      <c r="I379" s="25"/>
      <c r="J379" s="25"/>
      <c r="K379" s="27"/>
      <c r="L379" s="2"/>
      <c r="M379" s="5"/>
      <c r="Q379" s="34"/>
      <c r="R379" s="34"/>
      <c r="S379" s="34"/>
    </row>
    <row r="380" spans="1:19" s="1" customFormat="1" ht="26.25" customHeight="1" x14ac:dyDescent="0.35">
      <c r="A380" s="24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2"/>
      <c r="M380" s="5"/>
      <c r="Q380" s="34"/>
      <c r="R380" s="34"/>
      <c r="S380" s="34"/>
    </row>
    <row r="381" spans="1:19" s="1" customFormat="1" ht="26.25" customHeight="1" x14ac:dyDescent="0.35">
      <c r="A381" s="24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2"/>
      <c r="M381" s="5"/>
      <c r="Q381" s="34"/>
      <c r="R381" s="34"/>
      <c r="S381" s="34"/>
    </row>
    <row r="382" spans="1:19" s="1" customFormat="1" ht="26.25" customHeight="1" x14ac:dyDescent="0.35">
      <c r="A382" s="24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2"/>
      <c r="M382" s="5"/>
      <c r="Q382" s="34"/>
      <c r="R382" s="34"/>
      <c r="S382" s="34"/>
    </row>
    <row r="383" spans="1:19" s="1" customFormat="1" ht="26.25" customHeight="1" x14ac:dyDescent="0.35">
      <c r="A383" s="24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2"/>
      <c r="M383" s="5"/>
      <c r="Q383" s="34"/>
      <c r="R383" s="34"/>
      <c r="S383" s="34"/>
    </row>
    <row r="384" spans="1:19" s="1" customFormat="1" ht="26.25" customHeight="1" x14ac:dyDescent="0.35">
      <c r="A384" s="24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2"/>
      <c r="M384" s="5"/>
      <c r="Q384" s="34"/>
      <c r="R384" s="34"/>
      <c r="S384" s="34"/>
    </row>
    <row r="385" spans="1:19" s="1" customFormat="1" ht="26.25" customHeight="1" x14ac:dyDescent="0.35">
      <c r="A385" s="24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2"/>
      <c r="M385" s="5"/>
      <c r="Q385" s="34"/>
      <c r="R385" s="34"/>
      <c r="S385" s="34"/>
    </row>
    <row r="386" spans="1:19" s="1" customFormat="1" ht="26.25" customHeight="1" x14ac:dyDescent="0.35">
      <c r="A386" s="24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2"/>
      <c r="M386" s="5"/>
      <c r="Q386" s="34"/>
      <c r="R386" s="34"/>
      <c r="S386" s="34"/>
    </row>
    <row r="387" spans="1:19" s="1" customFormat="1" ht="26.25" customHeight="1" x14ac:dyDescent="0.35">
      <c r="A387" s="24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2"/>
      <c r="M387" s="5"/>
      <c r="Q387" s="34"/>
      <c r="R387" s="34"/>
      <c r="S387" s="34"/>
    </row>
    <row r="388" spans="1:19" s="1" customFormat="1" ht="26.25" customHeight="1" x14ac:dyDescent="0.35">
      <c r="A388" s="24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2"/>
      <c r="M388" s="5"/>
      <c r="Q388" s="34"/>
      <c r="R388" s="34"/>
      <c r="S388" s="34"/>
    </row>
    <row r="389" spans="1:19" s="1" customFormat="1" ht="26.25" customHeight="1" x14ac:dyDescent="0.35">
      <c r="A389" s="24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2"/>
      <c r="M389" s="5"/>
      <c r="Q389" s="34"/>
      <c r="R389" s="34"/>
      <c r="S389" s="34"/>
    </row>
    <row r="390" spans="1:19" s="1" customFormat="1" ht="26.25" customHeight="1" x14ac:dyDescent="0.35">
      <c r="A390" s="24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2"/>
      <c r="M390" s="5"/>
      <c r="Q390" s="34"/>
      <c r="R390" s="34"/>
      <c r="S390" s="34"/>
    </row>
    <row r="391" spans="1:19" s="1" customFormat="1" ht="26.25" customHeight="1" x14ac:dyDescent="0.35">
      <c r="A391" s="24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2"/>
      <c r="M391" s="5"/>
      <c r="Q391" s="34"/>
      <c r="R391" s="34"/>
      <c r="S391" s="34"/>
    </row>
    <row r="392" spans="1:19" s="1" customFormat="1" ht="26.25" customHeight="1" x14ac:dyDescent="0.35">
      <c r="A392" s="24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2"/>
      <c r="M392" s="5"/>
      <c r="Q392" s="34"/>
      <c r="R392" s="34"/>
      <c r="S392" s="34"/>
    </row>
    <row r="393" spans="1:19" s="1" customFormat="1" ht="26.25" customHeight="1" x14ac:dyDescent="0.35">
      <c r="A393" s="24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2"/>
      <c r="M393" s="5"/>
      <c r="Q393" s="34"/>
      <c r="R393" s="34"/>
      <c r="S393" s="34"/>
    </row>
    <row r="394" spans="1:19" s="1" customFormat="1" ht="26.25" customHeight="1" x14ac:dyDescent="0.35">
      <c r="A394" s="24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2"/>
      <c r="M394" s="5"/>
      <c r="Q394" s="34"/>
      <c r="R394" s="34"/>
      <c r="S394" s="34"/>
    </row>
    <row r="395" spans="1:19" s="1" customFormat="1" ht="26.25" customHeight="1" x14ac:dyDescent="0.35">
      <c r="A395" s="24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2"/>
      <c r="M395" s="5"/>
      <c r="Q395" s="34"/>
      <c r="R395" s="34"/>
      <c r="S395" s="34"/>
    </row>
    <row r="396" spans="1:19" s="1" customFormat="1" ht="26.25" customHeight="1" x14ac:dyDescent="0.35">
      <c r="A396" s="24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2"/>
      <c r="M396" s="5"/>
      <c r="Q396" s="34"/>
      <c r="R396" s="34"/>
      <c r="S396" s="34"/>
    </row>
    <row r="397" spans="1:19" s="1" customFormat="1" ht="26.25" customHeight="1" x14ac:dyDescent="0.35">
      <c r="A397" s="24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2"/>
      <c r="M397" s="5"/>
      <c r="Q397" s="34"/>
      <c r="R397" s="34"/>
      <c r="S397" s="34"/>
    </row>
    <row r="398" spans="1:19" s="1" customFormat="1" ht="26.25" customHeight="1" x14ac:dyDescent="0.35">
      <c r="A398" s="24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2"/>
      <c r="M398" s="5"/>
      <c r="Q398" s="34"/>
      <c r="R398" s="34"/>
      <c r="S398" s="34"/>
    </row>
    <row r="399" spans="1:19" s="1" customFormat="1" ht="26.25" customHeight="1" x14ac:dyDescent="0.35">
      <c r="A399" s="24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2"/>
      <c r="M399" s="5"/>
      <c r="Q399" s="34"/>
      <c r="R399" s="34"/>
      <c r="S399" s="34"/>
    </row>
    <row r="400" spans="1:19" s="1" customFormat="1" ht="26.25" customHeight="1" x14ac:dyDescent="0.35">
      <c r="A400" s="24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2"/>
      <c r="M400" s="5"/>
      <c r="Q400" s="34"/>
      <c r="R400" s="34"/>
      <c r="S400" s="34"/>
    </row>
    <row r="401" spans="1:19" s="1" customFormat="1" ht="26.25" customHeight="1" x14ac:dyDescent="0.35">
      <c r="A401" s="24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2"/>
      <c r="M401" s="5"/>
      <c r="Q401" s="34"/>
      <c r="R401" s="34"/>
      <c r="S401" s="34"/>
    </row>
    <row r="402" spans="1:19" s="1" customFormat="1" ht="26.25" customHeight="1" x14ac:dyDescent="0.35">
      <c r="A402" s="24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2"/>
      <c r="M402" s="5"/>
      <c r="Q402" s="34"/>
      <c r="R402" s="34"/>
      <c r="S402" s="34"/>
    </row>
    <row r="403" spans="1:19" s="1" customFormat="1" ht="26.25" customHeight="1" x14ac:dyDescent="0.35">
      <c r="A403" s="24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2"/>
      <c r="M403" s="5"/>
      <c r="Q403" s="34"/>
      <c r="R403" s="34"/>
      <c r="S403" s="34"/>
    </row>
    <row r="404" spans="1:19" s="1" customFormat="1" ht="26.25" customHeight="1" x14ac:dyDescent="0.35">
      <c r="A404" s="24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2"/>
      <c r="M404" s="5"/>
      <c r="Q404" s="34"/>
      <c r="R404" s="34"/>
      <c r="S404" s="34"/>
    </row>
    <row r="405" spans="1:19" s="1" customFormat="1" ht="26.25" customHeight="1" x14ac:dyDescent="0.35">
      <c r="A405" s="24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2"/>
      <c r="M405" s="5"/>
      <c r="Q405" s="34"/>
      <c r="R405" s="34"/>
      <c r="S405" s="34"/>
    </row>
    <row r="406" spans="1:19" s="1" customFormat="1" ht="26.25" customHeight="1" x14ac:dyDescent="0.35">
      <c r="A406" s="24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2"/>
      <c r="M406" s="5"/>
      <c r="Q406" s="34"/>
      <c r="R406" s="34"/>
      <c r="S406" s="34"/>
    </row>
    <row r="407" spans="1:19" s="1" customFormat="1" ht="26.25" customHeight="1" x14ac:dyDescent="0.35">
      <c r="A407" s="24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2"/>
      <c r="M407" s="5"/>
      <c r="Q407" s="34"/>
      <c r="R407" s="34"/>
      <c r="S407" s="34"/>
    </row>
    <row r="408" spans="1:19" s="1" customFormat="1" ht="26.25" customHeight="1" x14ac:dyDescent="0.35">
      <c r="A408" s="24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2"/>
      <c r="M408" s="5"/>
      <c r="Q408" s="34"/>
      <c r="R408" s="34"/>
      <c r="S408" s="34"/>
    </row>
    <row r="409" spans="1:19" s="1" customFormat="1" ht="26.25" customHeight="1" x14ac:dyDescent="0.35">
      <c r="A409" s="24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2"/>
      <c r="M409" s="5"/>
      <c r="Q409" s="34"/>
      <c r="R409" s="34"/>
      <c r="S409" s="34"/>
    </row>
    <row r="410" spans="1:19" s="1" customFormat="1" ht="26.25" customHeight="1" x14ac:dyDescent="0.35">
      <c r="A410" s="24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2"/>
      <c r="M410" s="5"/>
      <c r="Q410" s="34"/>
      <c r="R410" s="34"/>
      <c r="S410" s="34"/>
    </row>
    <row r="411" spans="1:19" s="1" customFormat="1" ht="26.25" customHeight="1" x14ac:dyDescent="0.35">
      <c r="A411" s="24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2"/>
      <c r="M411" s="5"/>
      <c r="Q411" s="34"/>
      <c r="R411" s="34"/>
      <c r="S411" s="34"/>
    </row>
    <row r="412" spans="1:19" s="1" customFormat="1" ht="26.25" customHeight="1" x14ac:dyDescent="0.35">
      <c r="A412" s="24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2"/>
      <c r="M412" s="5"/>
      <c r="Q412" s="34"/>
      <c r="R412" s="34"/>
      <c r="S412" s="34"/>
    </row>
    <row r="413" spans="1:19" s="1" customFormat="1" ht="26.25" customHeight="1" x14ac:dyDescent="0.35">
      <c r="A413" s="24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2"/>
      <c r="M413" s="5"/>
      <c r="Q413" s="34"/>
      <c r="R413" s="34"/>
      <c r="S413" s="34"/>
    </row>
    <row r="414" spans="1:19" s="1" customFormat="1" ht="26.25" customHeight="1" x14ac:dyDescent="0.35">
      <c r="A414" s="24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2"/>
      <c r="M414" s="5"/>
      <c r="Q414" s="34"/>
      <c r="R414" s="34"/>
      <c r="S414" s="34"/>
    </row>
    <row r="415" spans="1:19" s="1" customFormat="1" ht="26.25" customHeight="1" x14ac:dyDescent="0.35">
      <c r="A415" s="24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2"/>
      <c r="M415" s="5"/>
      <c r="Q415" s="34"/>
      <c r="R415" s="34"/>
      <c r="S415" s="34"/>
    </row>
    <row r="416" spans="1:19" s="1" customFormat="1" ht="26.25" customHeight="1" x14ac:dyDescent="0.35">
      <c r="A416" s="24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2"/>
      <c r="M416" s="5"/>
      <c r="Q416" s="34"/>
      <c r="R416" s="34"/>
      <c r="S416" s="34"/>
    </row>
    <row r="417" spans="1:19" s="1" customFormat="1" ht="26.25" customHeight="1" x14ac:dyDescent="0.35">
      <c r="A417" s="24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2"/>
      <c r="M417" s="5"/>
      <c r="Q417" s="34"/>
      <c r="R417" s="34"/>
      <c r="S417" s="34"/>
    </row>
    <row r="418" spans="1:19" s="1" customFormat="1" ht="26.25" customHeight="1" x14ac:dyDescent="0.35">
      <c r="A418" s="24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2"/>
      <c r="M418" s="5"/>
      <c r="Q418" s="34"/>
      <c r="R418" s="34"/>
      <c r="S418" s="34"/>
    </row>
    <row r="419" spans="1:19" s="1" customFormat="1" ht="26.25" customHeight="1" x14ac:dyDescent="0.35">
      <c r="A419" s="24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2"/>
      <c r="M419" s="5"/>
      <c r="Q419" s="34"/>
      <c r="R419" s="34"/>
      <c r="S419" s="34"/>
    </row>
    <row r="420" spans="1:19" s="1" customFormat="1" ht="26.25" customHeight="1" x14ac:dyDescent="0.35">
      <c r="A420" s="24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2"/>
      <c r="M420" s="5"/>
      <c r="Q420" s="34"/>
      <c r="R420" s="34"/>
      <c r="S420" s="34"/>
    </row>
    <row r="421" spans="1:19" s="1" customFormat="1" ht="26.25" customHeight="1" x14ac:dyDescent="0.35">
      <c r="A421" s="24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2"/>
      <c r="M421" s="5"/>
      <c r="Q421" s="34"/>
      <c r="R421" s="34"/>
      <c r="S421" s="34"/>
    </row>
    <row r="422" spans="1:19" s="1" customFormat="1" ht="26.25" customHeight="1" x14ac:dyDescent="0.35">
      <c r="A422" s="24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2"/>
      <c r="M422" s="5"/>
      <c r="Q422" s="34"/>
      <c r="R422" s="34"/>
      <c r="S422" s="34"/>
    </row>
    <row r="423" spans="1:19" s="1" customFormat="1" ht="26.25" customHeight="1" x14ac:dyDescent="0.35">
      <c r="A423" s="24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2"/>
      <c r="M423" s="5"/>
      <c r="Q423" s="34"/>
      <c r="R423" s="34"/>
      <c r="S423" s="34"/>
    </row>
    <row r="424" spans="1:19" s="1" customFormat="1" ht="26.25" customHeight="1" x14ac:dyDescent="0.35">
      <c r="A424" s="24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2"/>
      <c r="M424" s="5"/>
      <c r="Q424" s="34"/>
      <c r="R424" s="34"/>
      <c r="S424" s="34"/>
    </row>
    <row r="425" spans="1:19" s="1" customFormat="1" ht="26.25" customHeight="1" x14ac:dyDescent="0.35">
      <c r="A425" s="24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2"/>
      <c r="M425" s="5"/>
      <c r="Q425" s="34"/>
      <c r="R425" s="34"/>
      <c r="S425" s="34"/>
    </row>
    <row r="426" spans="1:19" s="1" customFormat="1" ht="26.25" customHeight="1" x14ac:dyDescent="0.35">
      <c r="A426" s="24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2"/>
      <c r="M426" s="5"/>
      <c r="Q426" s="34"/>
      <c r="R426" s="34"/>
      <c r="S426" s="34"/>
    </row>
    <row r="427" spans="1:19" s="1" customFormat="1" ht="26.25" customHeight="1" x14ac:dyDescent="0.35">
      <c r="A427" s="24"/>
      <c r="B427" s="2"/>
      <c r="C427" s="2"/>
      <c r="D427" s="2"/>
      <c r="E427" s="2"/>
      <c r="F427" s="2"/>
      <c r="G427" s="2"/>
      <c r="H427" s="2"/>
      <c r="I427" s="2"/>
      <c r="J427" s="2"/>
      <c r="K427" s="27"/>
      <c r="L427" s="2"/>
      <c r="M427" s="5"/>
      <c r="Q427" s="34"/>
      <c r="R427" s="34"/>
      <c r="S427" s="34"/>
    </row>
    <row r="428" spans="1:19" s="1" customFormat="1" ht="26.25" customHeight="1" x14ac:dyDescent="0.35">
      <c r="A428" s="24"/>
      <c r="B428" s="2"/>
      <c r="C428" s="2"/>
      <c r="D428" s="2"/>
      <c r="E428" s="2"/>
      <c r="F428" s="2"/>
      <c r="G428" s="2"/>
      <c r="H428" s="2"/>
      <c r="I428" s="2"/>
      <c r="J428" s="2"/>
      <c r="K428" s="27"/>
      <c r="L428" s="2"/>
      <c r="M428" s="5"/>
      <c r="Q428" s="34"/>
      <c r="R428" s="34"/>
      <c r="S428" s="34"/>
    </row>
    <row r="429" spans="1:19" s="1" customFormat="1" ht="26.25" customHeight="1" x14ac:dyDescent="0.35">
      <c r="A429" s="24"/>
      <c r="B429" s="2"/>
      <c r="C429" s="2"/>
      <c r="D429" s="2"/>
      <c r="E429" s="2"/>
      <c r="F429" s="2"/>
      <c r="G429" s="2"/>
      <c r="H429" s="2"/>
      <c r="I429" s="2"/>
      <c r="J429" s="2"/>
      <c r="K429" s="27"/>
      <c r="L429" s="2"/>
      <c r="M429" s="5"/>
      <c r="Q429" s="34"/>
      <c r="R429" s="34"/>
      <c r="S429" s="34"/>
    </row>
    <row r="430" spans="1:19" s="1" customFormat="1" ht="26.25" customHeight="1" x14ac:dyDescent="0.35">
      <c r="A430" s="24"/>
      <c r="B430" s="2"/>
      <c r="C430" s="2"/>
      <c r="D430" s="2"/>
      <c r="E430" s="2"/>
      <c r="F430" s="2"/>
      <c r="G430" s="2"/>
      <c r="H430" s="2"/>
      <c r="I430" s="2"/>
      <c r="J430" s="2"/>
      <c r="K430" s="27"/>
      <c r="L430" s="2"/>
      <c r="M430" s="5"/>
      <c r="Q430" s="34"/>
      <c r="R430" s="34"/>
      <c r="S430" s="34"/>
    </row>
    <row r="431" spans="1:19" s="1" customFormat="1" ht="26.25" customHeight="1" x14ac:dyDescent="0.35">
      <c r="A431" s="24"/>
      <c r="B431" s="2"/>
      <c r="C431" s="2"/>
      <c r="D431" s="2"/>
      <c r="E431" s="2"/>
      <c r="F431" s="2"/>
      <c r="G431" s="2"/>
      <c r="H431" s="2"/>
      <c r="I431" s="2"/>
      <c r="J431" s="2"/>
      <c r="K431" s="27"/>
      <c r="L431" s="2"/>
      <c r="M431" s="5"/>
      <c r="Q431" s="34"/>
      <c r="R431" s="34"/>
      <c r="S431" s="34"/>
    </row>
    <row r="432" spans="1:19" s="1" customFormat="1" ht="26.25" customHeight="1" x14ac:dyDescent="0.35">
      <c r="A432" s="24"/>
      <c r="B432" s="2"/>
      <c r="C432" s="2"/>
      <c r="D432" s="2"/>
      <c r="E432" s="2"/>
      <c r="F432" s="2"/>
      <c r="G432" s="2"/>
      <c r="H432" s="2"/>
      <c r="I432" s="2"/>
      <c r="J432" s="2"/>
      <c r="K432" s="27"/>
      <c r="L432" s="2"/>
      <c r="M432" s="5"/>
      <c r="Q432" s="34"/>
      <c r="R432" s="34"/>
      <c r="S432" s="34"/>
    </row>
    <row r="433" spans="1:22" s="1" customFormat="1" ht="26.25" customHeight="1" x14ac:dyDescent="0.35">
      <c r="A433" s="24"/>
      <c r="B433" s="2"/>
      <c r="C433" s="2"/>
      <c r="D433" s="2"/>
      <c r="E433" s="2"/>
      <c r="F433" s="2"/>
      <c r="G433" s="2"/>
      <c r="H433" s="2"/>
      <c r="I433" s="2"/>
      <c r="J433" s="2"/>
      <c r="K433" s="27"/>
      <c r="L433" s="2"/>
      <c r="M433" s="5"/>
      <c r="Q433" s="34"/>
      <c r="R433" s="34"/>
      <c r="S433" s="34"/>
    </row>
    <row r="434" spans="1:22" s="1" customFormat="1" ht="26.25" customHeight="1" x14ac:dyDescent="0.35">
      <c r="A434" s="24"/>
      <c r="B434" s="2"/>
      <c r="C434" s="2"/>
      <c r="D434" s="2"/>
      <c r="E434" s="2"/>
      <c r="F434" s="2"/>
      <c r="G434" s="2"/>
      <c r="H434" s="2"/>
      <c r="I434" s="2"/>
      <c r="J434" s="2"/>
      <c r="K434" s="27"/>
      <c r="L434" s="2"/>
      <c r="M434" s="5"/>
      <c r="Q434" s="34"/>
      <c r="R434" s="34"/>
      <c r="S434" s="34"/>
    </row>
    <row r="435" spans="1:22" s="1" customFormat="1" ht="26.25" customHeight="1" x14ac:dyDescent="0.35">
      <c r="A435" s="24"/>
      <c r="B435" s="2"/>
      <c r="C435" s="2"/>
      <c r="D435" s="2"/>
      <c r="E435" s="2"/>
      <c r="F435" s="2"/>
      <c r="G435" s="2"/>
      <c r="H435" s="2"/>
      <c r="I435" s="2"/>
      <c r="J435" s="2"/>
      <c r="K435" s="27"/>
      <c r="L435" s="2"/>
      <c r="M435" s="5"/>
      <c r="Q435" s="34"/>
      <c r="R435" s="34"/>
      <c r="S435" s="34"/>
    </row>
    <row r="436" spans="1:22" ht="26.25" customHeight="1" x14ac:dyDescent="0.35">
      <c r="A436" s="24"/>
      <c r="B436" s="2"/>
      <c r="C436" s="2"/>
      <c r="D436" s="2"/>
      <c r="E436" s="2"/>
      <c r="F436" s="2"/>
      <c r="G436" s="2"/>
      <c r="H436" s="2"/>
      <c r="I436" s="2"/>
      <c r="J436" s="2"/>
      <c r="K436" s="27"/>
      <c r="L436" s="2"/>
      <c r="N436" s="1"/>
      <c r="O436" s="1"/>
      <c r="P436" s="1"/>
      <c r="U436" s="1"/>
      <c r="V436" s="1"/>
    </row>
  </sheetData>
  <dataConsolidate>
    <dataRefs count="1">
      <dataRef ref="S45:S52" sheet="riferimenti" r:id="rId1"/>
    </dataRefs>
  </dataConsolidate>
  <mergeCells count="196">
    <mergeCell ref="A128:F128"/>
    <mergeCell ref="A129:F129"/>
    <mergeCell ref="A130:F130"/>
    <mergeCell ref="A131:F131"/>
    <mergeCell ref="H124:H125"/>
    <mergeCell ref="I124:I125"/>
    <mergeCell ref="J124:J125"/>
    <mergeCell ref="K124:K125"/>
    <mergeCell ref="L124:L125"/>
    <mergeCell ref="M124:M125"/>
    <mergeCell ref="N124:P124"/>
    <mergeCell ref="A126:F126"/>
    <mergeCell ref="A127:F127"/>
    <mergeCell ref="G72:G73"/>
    <mergeCell ref="H72:H73"/>
    <mergeCell ref="I72:I73"/>
    <mergeCell ref="J72:J73"/>
    <mergeCell ref="K72:K73"/>
    <mergeCell ref="L72:L73"/>
    <mergeCell ref="M72:M73"/>
    <mergeCell ref="N72:P72"/>
    <mergeCell ref="A108:F108"/>
    <mergeCell ref="A113:F113"/>
    <mergeCell ref="A114:F114"/>
    <mergeCell ref="A115:F115"/>
    <mergeCell ref="A116:F116"/>
    <mergeCell ref="A110:S110"/>
    <mergeCell ref="A111:F112"/>
    <mergeCell ref="G111:G112"/>
    <mergeCell ref="H111:H112"/>
    <mergeCell ref="I111:I112"/>
    <mergeCell ref="J111:J112"/>
    <mergeCell ref="K111:K112"/>
    <mergeCell ref="Z5:AA5"/>
    <mergeCell ref="Q56:S56"/>
    <mergeCell ref="A71:S71"/>
    <mergeCell ref="Q72:S72"/>
    <mergeCell ref="A69:F69"/>
    <mergeCell ref="A58:D58"/>
    <mergeCell ref="A59:D59"/>
    <mergeCell ref="A60:D60"/>
    <mergeCell ref="A61:D61"/>
    <mergeCell ref="A62:D62"/>
    <mergeCell ref="A49:D49"/>
    <mergeCell ref="A50:D50"/>
    <mergeCell ref="A51:D51"/>
    <mergeCell ref="A52:D52"/>
    <mergeCell ref="A53:F53"/>
    <mergeCell ref="A55:S55"/>
    <mergeCell ref="M56:M57"/>
    <mergeCell ref="N56:P56"/>
    <mergeCell ref="A40:D40"/>
    <mergeCell ref="A41:D41"/>
    <mergeCell ref="A42:D42"/>
    <mergeCell ref="A46:D46"/>
    <mergeCell ref="A47:D47"/>
    <mergeCell ref="A48:D48"/>
    <mergeCell ref="A146:O146"/>
    <mergeCell ref="A148:A150"/>
    <mergeCell ref="B148:N148"/>
    <mergeCell ref="N149:N150"/>
    <mergeCell ref="A141:F141"/>
    <mergeCell ref="E142:G142"/>
    <mergeCell ref="E143:G143"/>
    <mergeCell ref="E144:G144"/>
    <mergeCell ref="A140:F140"/>
    <mergeCell ref="A136:F136"/>
    <mergeCell ref="A137:F137"/>
    <mergeCell ref="A138:F138"/>
    <mergeCell ref="A139:F139"/>
    <mergeCell ref="A117:F117"/>
    <mergeCell ref="A118:F118"/>
    <mergeCell ref="A119:F119"/>
    <mergeCell ref="A120:F120"/>
    <mergeCell ref="A123:S123"/>
    <mergeCell ref="A121:F121"/>
    <mergeCell ref="Q124:S124"/>
    <mergeCell ref="A133:S133"/>
    <mergeCell ref="A134:F135"/>
    <mergeCell ref="G134:G135"/>
    <mergeCell ref="H134:H135"/>
    <mergeCell ref="I134:I135"/>
    <mergeCell ref="J134:J135"/>
    <mergeCell ref="K134:K135"/>
    <mergeCell ref="L134:L135"/>
    <mergeCell ref="M134:M135"/>
    <mergeCell ref="N134:P134"/>
    <mergeCell ref="Q134:S134"/>
    <mergeCell ref="A124:F125"/>
    <mergeCell ref="G124:G125"/>
    <mergeCell ref="L111:L112"/>
    <mergeCell ref="M111:M112"/>
    <mergeCell ref="N111:P111"/>
    <mergeCell ref="Q111:S111"/>
    <mergeCell ref="A102:F102"/>
    <mergeCell ref="A103:F103"/>
    <mergeCell ref="A104:F104"/>
    <mergeCell ref="A105:F105"/>
    <mergeCell ref="A106:F106"/>
    <mergeCell ref="A107:F107"/>
    <mergeCell ref="A93:F93"/>
    <mergeCell ref="A94:F94"/>
    <mergeCell ref="A95:F95"/>
    <mergeCell ref="A100:F100"/>
    <mergeCell ref="A101:F101"/>
    <mergeCell ref="A97:S97"/>
    <mergeCell ref="A98:F99"/>
    <mergeCell ref="G98:G99"/>
    <mergeCell ref="H98:H99"/>
    <mergeCell ref="I98:I99"/>
    <mergeCell ref="J98:J99"/>
    <mergeCell ref="K98:K99"/>
    <mergeCell ref="L98:L99"/>
    <mergeCell ref="M98:M99"/>
    <mergeCell ref="N98:P98"/>
    <mergeCell ref="Q98:S98"/>
    <mergeCell ref="A87:F87"/>
    <mergeCell ref="A88:F88"/>
    <mergeCell ref="A89:F89"/>
    <mergeCell ref="A90:F90"/>
    <mergeCell ref="A91:F91"/>
    <mergeCell ref="A92:F92"/>
    <mergeCell ref="A78:F78"/>
    <mergeCell ref="A79:F79"/>
    <mergeCell ref="A80:F80"/>
    <mergeCell ref="A81:F81"/>
    <mergeCell ref="A82:F82"/>
    <mergeCell ref="A84:S84"/>
    <mergeCell ref="A85:F86"/>
    <mergeCell ref="G85:G86"/>
    <mergeCell ref="H85:H86"/>
    <mergeCell ref="I85:I86"/>
    <mergeCell ref="J85:J86"/>
    <mergeCell ref="K85:K86"/>
    <mergeCell ref="L85:L86"/>
    <mergeCell ref="M85:M86"/>
    <mergeCell ref="N85:P85"/>
    <mergeCell ref="Q85:S85"/>
    <mergeCell ref="A74:F74"/>
    <mergeCell ref="A75:F75"/>
    <mergeCell ref="A76:F76"/>
    <mergeCell ref="A77:F77"/>
    <mergeCell ref="A63:D63"/>
    <mergeCell ref="A64:D64"/>
    <mergeCell ref="A65:D65"/>
    <mergeCell ref="A66:D66"/>
    <mergeCell ref="A67:D67"/>
    <mergeCell ref="A68:D68"/>
    <mergeCell ref="A72:F73"/>
    <mergeCell ref="G56:G57"/>
    <mergeCell ref="H56:H57"/>
    <mergeCell ref="I56:I57"/>
    <mergeCell ref="J56:J57"/>
    <mergeCell ref="K56:K57"/>
    <mergeCell ref="L56:L57"/>
    <mergeCell ref="A28:N28"/>
    <mergeCell ref="A32:D32"/>
    <mergeCell ref="A33:D33"/>
    <mergeCell ref="A34:D34"/>
    <mergeCell ref="A35:D35"/>
    <mergeCell ref="A36:D36"/>
    <mergeCell ref="A37:D37"/>
    <mergeCell ref="A38:D38"/>
    <mergeCell ref="A39:D39"/>
    <mergeCell ref="A56:D57"/>
    <mergeCell ref="E56:E57"/>
    <mergeCell ref="F56:F57"/>
    <mergeCell ref="A19:B19"/>
    <mergeCell ref="G19:N19"/>
    <mergeCell ref="A20:C20"/>
    <mergeCell ref="A22:I22"/>
    <mergeCell ref="C19:F19"/>
    <mergeCell ref="A29:S29"/>
    <mergeCell ref="A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P30"/>
    <mergeCell ref="Q30:S30"/>
    <mergeCell ref="A3:N3"/>
    <mergeCell ref="A4:A6"/>
    <mergeCell ref="B4:N4"/>
    <mergeCell ref="U4:W4"/>
    <mergeCell ref="N5:N6"/>
    <mergeCell ref="U5:U6"/>
    <mergeCell ref="V5:W6"/>
    <mergeCell ref="B1:H1"/>
    <mergeCell ref="I1:N1"/>
    <mergeCell ref="B2:H2"/>
    <mergeCell ref="I2:N2"/>
  </mergeCells>
  <dataValidations count="2">
    <dataValidation type="list" allowBlank="1" showInputMessage="1" showErrorMessage="1" sqref="L32:L52 L136:L140 L126:L130 L113:L120 L100:L107 L87:L94 L74:L81 L58:L68">
      <formula1>$AA$6:$AA$8</formula1>
    </dataValidation>
    <dataValidation type="list" allowBlank="1" showInputMessage="1" showErrorMessage="1" sqref="G32:G52 G136:G140 G126:G130 G113:G120 G100:G107 G87:G94 G74:G81 G58:G68">
      <formula1>$Z$6:$Z$18</formula1>
    </dataValidation>
  </dataValidations>
  <printOptions horizontalCentered="1" verticalCentered="1"/>
  <pageMargins left="0.15748031496062992" right="0.15748031496062992" top="0.5" bottom="0.31" header="0.23" footer="0.23"/>
  <pageSetup paperSize="8" fitToHeight="0" orientation="landscape" r:id="rId2"/>
  <headerFooter>
    <oddHeader>&amp;C&amp;"Times New Roman,Grassetto"&amp;14B) SPESE per INCONTRI INFORMATIVI</oddHeader>
    <oddFooter>&amp;R&amp;P</oddFooter>
  </headerFooter>
  <rowBreaks count="3" manualBreakCount="3">
    <brk id="27" max="16383" man="1"/>
    <brk id="108" max="16383" man="1"/>
    <brk id="1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4"/>
  <sheetViews>
    <sheetView showGridLines="0" zoomScaleNormal="100" workbookViewId="0">
      <selection activeCell="A22" sqref="A22:N22"/>
    </sheetView>
  </sheetViews>
  <sheetFormatPr defaultColWidth="9.1796875" defaultRowHeight="26.25" customHeight="1" x14ac:dyDescent="0.35"/>
  <cols>
    <col min="1" max="1" width="40.7265625" style="8" customWidth="1"/>
    <col min="2" max="4" width="8.36328125" style="7" bestFit="1" customWidth="1"/>
    <col min="5" max="5" width="9.7265625" style="7" customWidth="1"/>
    <col min="6" max="6" width="9.36328125" style="7" bestFit="1" customWidth="1"/>
    <col min="7" max="9" width="8.36328125" style="7" bestFit="1" customWidth="1"/>
    <col min="10" max="10" width="10.26953125" style="7" bestFit="1" customWidth="1"/>
    <col min="11" max="11" width="9.1796875" style="9" bestFit="1" customWidth="1"/>
    <col min="12" max="12" width="9.1796875" style="7" bestFit="1" customWidth="1"/>
    <col min="13" max="13" width="10" style="5" bestFit="1" customWidth="1"/>
    <col min="14" max="14" width="12.1796875" style="3" customWidth="1"/>
    <col min="15" max="15" width="6.1796875" style="3" bestFit="1" customWidth="1"/>
    <col min="16" max="16" width="10.7265625" style="3" customWidth="1"/>
    <col min="17" max="17" width="13.7265625" style="33" customWidth="1"/>
    <col min="18" max="18" width="20" style="33" customWidth="1"/>
    <col min="19" max="19" width="7.54296875" style="33" customWidth="1"/>
    <col min="20" max="20" width="10.7265625" style="3" customWidth="1"/>
    <col min="21" max="21" width="9.1796875" style="3"/>
    <col min="22" max="22" width="12.453125" style="3" customWidth="1"/>
    <col min="23" max="16384" width="9.1796875" style="3"/>
  </cols>
  <sheetData>
    <row r="1" spans="1:26" s="4" customFormat="1" ht="25" customHeight="1" thickBot="1" x14ac:dyDescent="0.4">
      <c r="A1" s="6" t="s">
        <v>45</v>
      </c>
      <c r="B1" s="433" t="str">
        <f>copertina!E17</f>
        <v>Prestatore</v>
      </c>
      <c r="C1" s="433"/>
      <c r="D1" s="433"/>
      <c r="E1" s="433"/>
      <c r="F1" s="433"/>
      <c r="G1" s="433"/>
      <c r="H1" s="433"/>
      <c r="I1" s="299"/>
      <c r="J1" s="299"/>
      <c r="K1" s="299"/>
      <c r="L1" s="299"/>
      <c r="M1" s="299"/>
      <c r="N1" s="304"/>
      <c r="O1" s="120"/>
      <c r="P1" s="120"/>
      <c r="Q1" s="120"/>
      <c r="R1" s="120"/>
      <c r="S1" s="33"/>
    </row>
    <row r="2" spans="1:26" ht="25" customHeight="1" thickBot="1" x14ac:dyDescent="0.4">
      <c r="A2" s="6" t="s">
        <v>87</v>
      </c>
      <c r="B2" s="434" t="str">
        <f>copertina!E23</f>
        <v>prova 1</v>
      </c>
      <c r="C2" s="434"/>
      <c r="D2" s="434"/>
      <c r="E2" s="434"/>
      <c r="F2" s="434"/>
      <c r="G2" s="434"/>
      <c r="H2" s="434"/>
      <c r="I2" s="297"/>
      <c r="J2" s="297"/>
      <c r="K2" s="297"/>
      <c r="L2" s="297"/>
      <c r="M2" s="297"/>
      <c r="N2" s="298"/>
      <c r="O2" s="121"/>
      <c r="P2" s="121"/>
      <c r="Q2" s="121"/>
      <c r="R2" s="121"/>
    </row>
    <row r="3" spans="1:26" ht="26.25" customHeight="1" x14ac:dyDescent="0.35">
      <c r="A3" s="439" t="s">
        <v>231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26" s="18" customFormat="1" ht="25" customHeight="1" x14ac:dyDescent="0.35">
      <c r="A4" s="440" t="s">
        <v>0</v>
      </c>
      <c r="B4" s="427" t="s">
        <v>57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  <c r="T4" s="443" t="s">
        <v>117</v>
      </c>
      <c r="U4" s="443"/>
      <c r="V4" s="443"/>
      <c r="W4" s="16"/>
    </row>
    <row r="5" spans="1:26" s="18" customFormat="1" ht="25" customHeight="1" thickBot="1" x14ac:dyDescent="0.4">
      <c r="A5" s="441"/>
      <c r="B5" s="103" t="str">
        <f>$U$7</f>
        <v>prodotto 1</v>
      </c>
      <c r="C5" s="103" t="str">
        <f>$U$8</f>
        <v>prodotto 2</v>
      </c>
      <c r="D5" s="103" t="str">
        <f>$U$9</f>
        <v>prodotto 3</v>
      </c>
      <c r="E5" s="103" t="str">
        <f>$U$10</f>
        <v>prodotto 4</v>
      </c>
      <c r="F5" s="103" t="str">
        <f>$U$11</f>
        <v>prodotto 5</v>
      </c>
      <c r="G5" s="103" t="str">
        <f>$U$12</f>
        <v>prodotto 6</v>
      </c>
      <c r="H5" s="103" t="str">
        <f>$U$13</f>
        <v>prodotto 7</v>
      </c>
      <c r="I5" s="103" t="str">
        <f>$U$14</f>
        <v>prodotto 8</v>
      </c>
      <c r="J5" s="103" t="str">
        <f>$U$15</f>
        <v>prodotto 9</v>
      </c>
      <c r="K5" s="103" t="str">
        <f>$U$16</f>
        <v>prodotto 10</v>
      </c>
      <c r="L5" s="103" t="str">
        <f>$U$17</f>
        <v>prodotto 11</v>
      </c>
      <c r="M5" s="103" t="str">
        <f>$U$18</f>
        <v>prodotto 12</v>
      </c>
      <c r="N5" s="440" t="s">
        <v>1</v>
      </c>
      <c r="T5" s="444" t="s">
        <v>104</v>
      </c>
      <c r="U5" s="445" t="s">
        <v>142</v>
      </c>
      <c r="V5" s="445"/>
      <c r="W5" s="16"/>
      <c r="Y5" s="453" t="s">
        <v>103</v>
      </c>
      <c r="Z5" s="453"/>
    </row>
    <row r="6" spans="1:26" s="18" customFormat="1" ht="25" customHeight="1" x14ac:dyDescent="0.35">
      <c r="A6" s="442"/>
      <c r="B6" s="104" t="str">
        <f>$V$7</f>
        <v>FA 2.a</v>
      </c>
      <c r="C6" s="104" t="str">
        <f>$V$8</f>
        <v>FA 3.a</v>
      </c>
      <c r="D6" s="104" t="str">
        <f>$V$9</f>
        <v>FA 2.a</v>
      </c>
      <c r="E6" s="104" t="str">
        <f>$V$10</f>
        <v>FA 3.a</v>
      </c>
      <c r="F6" s="104" t="str">
        <f>$V$11</f>
        <v>FA 2.a</v>
      </c>
      <c r="G6" s="104" t="str">
        <f>$V$12</f>
        <v>FA 3.a</v>
      </c>
      <c r="H6" s="104" t="str">
        <f>$V$13</f>
        <v>FA 2.a</v>
      </c>
      <c r="I6" s="104" t="str">
        <f>$V$14</f>
        <v>FA 3.a</v>
      </c>
      <c r="J6" s="104" t="str">
        <f>$V$15</f>
        <v>FA 2.a</v>
      </c>
      <c r="K6" s="104" t="str">
        <f>$V$16</f>
        <v>FA 3.a</v>
      </c>
      <c r="L6" s="104" t="str">
        <f>$V$17</f>
        <v>FA 2.a</v>
      </c>
      <c r="M6" s="104" t="str">
        <f>$V$18</f>
        <v>FA 3.a</v>
      </c>
      <c r="N6" s="442"/>
      <c r="O6" s="10"/>
      <c r="T6" s="444"/>
      <c r="U6" s="445"/>
      <c r="V6" s="445"/>
      <c r="Y6" s="240"/>
      <c r="Z6" s="241"/>
    </row>
    <row r="7" spans="1:26" s="10" customFormat="1" ht="25" customHeight="1" x14ac:dyDescent="0.35">
      <c r="A7" s="106" t="s">
        <v>23</v>
      </c>
      <c r="B7" s="52">
        <f>SUMIFS($K$31:$K$51,$G$31:$G$51, $B$5,$L$31:$L$51, $B$6)</f>
        <v>0</v>
      </c>
      <c r="C7" s="52">
        <f>SUMIFS($K$31:$K$51,$G$31:$G$51, $C$5,$L$31:$L$51,$C$6)</f>
        <v>0</v>
      </c>
      <c r="D7" s="52">
        <f>SUMIFS($K$31:$K$51,$G$31:$G$51, $D$5,$L$31:$L$51, $D$6)</f>
        <v>0</v>
      </c>
      <c r="E7" s="52">
        <f>SUMIFS($K$31:$K$51,$G$31:$G$51, $E$5,$L$31:$L$51, $E$6)</f>
        <v>0</v>
      </c>
      <c r="F7" s="52">
        <f>SUMIFS($K$31:$K$51,$G$31:$G$51,$F$5,$L$31:$L$51, $F$6)</f>
        <v>0</v>
      </c>
      <c r="G7" s="52">
        <f>SUMIFS($K$31:$K$51,$G$31:$G$51,$G$5,$L$31:$L$51, $G$6)</f>
        <v>0</v>
      </c>
      <c r="H7" s="52">
        <f>SUMIFS($K$31:$K$51,$G$31:$G$51,$H$5,$L$31:$L$51, $H$6)</f>
        <v>0</v>
      </c>
      <c r="I7" s="52">
        <f>SUMIFS($K$31:$K$51,$G$31:$G$51,$I$5,$L$31:$L$51, $I$6)</f>
        <v>0</v>
      </c>
      <c r="J7" s="52">
        <f>SUMIFS($K$31:$K$51,$G$31:$G$51,$J$5,$L$31:$L$51, $J$6)</f>
        <v>0</v>
      </c>
      <c r="K7" s="52">
        <f>SUMIFS($K$31:$K$51,$G$31:$G$51,$K$5,$L$31:$L$51, $K$6)</f>
        <v>0</v>
      </c>
      <c r="L7" s="52">
        <f>SUMIFS($K$31:$K$51,$G$31:$G$51,$L$5,$L$31:$L$51, $L$6)</f>
        <v>0</v>
      </c>
      <c r="M7" s="52">
        <f>SUMIFS($K$31:$K$51,$G$31:$G$51,$M$5,$L$31:$L$51, $M$6)</f>
        <v>0</v>
      </c>
      <c r="N7" s="52">
        <f>SUM(B7:M7)</f>
        <v>0</v>
      </c>
      <c r="T7" s="81" t="s">
        <v>105</v>
      </c>
      <c r="U7" s="126" t="s">
        <v>91</v>
      </c>
      <c r="V7" s="127" t="s">
        <v>12</v>
      </c>
      <c r="Y7" s="146" t="s">
        <v>91</v>
      </c>
      <c r="Z7" s="147" t="s">
        <v>12</v>
      </c>
    </row>
    <row r="8" spans="1:26" s="10" customFormat="1" ht="25" customHeight="1" x14ac:dyDescent="0.35">
      <c r="A8" s="106" t="s">
        <v>28</v>
      </c>
      <c r="B8" s="52">
        <f>SUMIFS($K$57:$K$67,$G$57:$G$67, $B$5,$L$57:$L$67, $B$6)</f>
        <v>0</v>
      </c>
      <c r="C8" s="52">
        <f>SUMIFS($K$57:$K$67,$G$57:$G$67, $C$5,$L$57:$L$67, $C$6)</f>
        <v>0</v>
      </c>
      <c r="D8" s="52">
        <f>SUMIFS($K$57:$K$67,$G$57:$G$67, $D$5,$L$57:$L$67, $D$6)</f>
        <v>0</v>
      </c>
      <c r="E8" s="52">
        <f>SUMIFS($K$57:$K$67,$G$57:$G$67, $E$5,$L$57:$L$67, $E$6)</f>
        <v>0</v>
      </c>
      <c r="F8" s="52">
        <f>SUMIFS($K$57:$K$67,$G$57:$G$67,$F$5,$L$57:$L$67, $F$6)</f>
        <v>0</v>
      </c>
      <c r="G8" s="52">
        <f>SUMIFS($K$57:$K$67,$G$57:$G$67,$G$5,$L$57:$L$67, $G$6)</f>
        <v>0</v>
      </c>
      <c r="H8" s="52">
        <f>SUMIFS($K$57:$K$67,$G$57:$G$67,$H$5,$L$57:$L$67, $H$6)</f>
        <v>0</v>
      </c>
      <c r="I8" s="52">
        <f>SUMIFS($K$57:$K$67,$G$57:$G$67,$I$5,$L$57:$L$67, $I$6)</f>
        <v>0</v>
      </c>
      <c r="J8" s="52">
        <f>SUMIFS($K$57:$K$67,$G$57:$G$67,$J$5,$L$57:$L$67, $J$6)</f>
        <v>0</v>
      </c>
      <c r="K8" s="52">
        <f>SUMIFS($K$57:$K$67,$G$57:$G$67,$K$5,$L$57:$L$67, $K$6)</f>
        <v>0</v>
      </c>
      <c r="L8" s="52">
        <f>SUMIFS($K$57:$K$67,$G$57:$G$67,$L$5,$L$57:$L$67, $L$6)</f>
        <v>0</v>
      </c>
      <c r="M8" s="52">
        <f>SUMIFS($K$57:$K$67,$G$57:$G$67,$M$5,$L$57:$L$67, $M$6)</f>
        <v>0</v>
      </c>
      <c r="N8" s="52">
        <f>SUM(B8:M8)</f>
        <v>0</v>
      </c>
      <c r="T8" s="81" t="s">
        <v>106</v>
      </c>
      <c r="U8" s="126" t="s">
        <v>92</v>
      </c>
      <c r="V8" s="127" t="s">
        <v>13</v>
      </c>
      <c r="Y8" s="146" t="s">
        <v>92</v>
      </c>
      <c r="Z8" s="147" t="s">
        <v>13</v>
      </c>
    </row>
    <row r="9" spans="1:26" s="10" customFormat="1" ht="25" customHeight="1" x14ac:dyDescent="0.35">
      <c r="A9" s="107" t="s">
        <v>33</v>
      </c>
      <c r="B9" s="108">
        <f>SUM(B7:B8)</f>
        <v>0</v>
      </c>
      <c r="C9" s="108">
        <f t="shared" ref="C9:M9" si="0">SUM(C7:C8)</f>
        <v>0</v>
      </c>
      <c r="D9" s="108">
        <f t="shared" si="0"/>
        <v>0</v>
      </c>
      <c r="E9" s="108">
        <f t="shared" si="0"/>
        <v>0</v>
      </c>
      <c r="F9" s="108">
        <f t="shared" si="0"/>
        <v>0</v>
      </c>
      <c r="G9" s="108">
        <f t="shared" si="0"/>
        <v>0</v>
      </c>
      <c r="H9" s="108">
        <f t="shared" si="0"/>
        <v>0</v>
      </c>
      <c r="I9" s="108">
        <f t="shared" si="0"/>
        <v>0</v>
      </c>
      <c r="J9" s="108">
        <f t="shared" si="0"/>
        <v>0</v>
      </c>
      <c r="K9" s="108">
        <f t="shared" si="0"/>
        <v>0</v>
      </c>
      <c r="L9" s="108">
        <f t="shared" si="0"/>
        <v>0</v>
      </c>
      <c r="M9" s="108">
        <f t="shared" si="0"/>
        <v>0</v>
      </c>
      <c r="N9" s="108">
        <f>SUM(N7:N8)</f>
        <v>0</v>
      </c>
      <c r="T9" s="81" t="s">
        <v>107</v>
      </c>
      <c r="U9" s="126" t="s">
        <v>93</v>
      </c>
      <c r="V9" s="127" t="s">
        <v>12</v>
      </c>
      <c r="Y9" s="146" t="s">
        <v>93</v>
      </c>
      <c r="Z9" s="147"/>
    </row>
    <row r="10" spans="1:26" s="10" customFormat="1" ht="25" customHeight="1" x14ac:dyDescent="0.35">
      <c r="A10" s="106" t="s">
        <v>7</v>
      </c>
      <c r="B10" s="52">
        <f>SUMIFS($K$73:$K$80,$G$73:$G$80, $B$5,$L$73:$L$80, $B$6)</f>
        <v>0</v>
      </c>
      <c r="C10" s="52">
        <f>SUMIFS($K$73:$K$80,$G$73:$G$80, $C$5,$L$73:$L$80, $C$6)</f>
        <v>0</v>
      </c>
      <c r="D10" s="52">
        <f>SUMIFS($K$73:$K$80,$G$73:$G$80, $D$5,$L$73:$L$80, $D$6)</f>
        <v>0</v>
      </c>
      <c r="E10" s="52">
        <f>SUMIFS($K$73:$K$80,$G$73:$G$80, $E$5,$L$73:$L$80, $E$6)</f>
        <v>0</v>
      </c>
      <c r="F10" s="52">
        <f>SUMIFS($K$73:$K$80,$G$73:$G$80,$F$5,$L$73:$L$80, $F$6)</f>
        <v>0</v>
      </c>
      <c r="G10" s="52">
        <f>SUMIFS($K$73:$K$80,$G$73:$G$80,$G$5,$L$73:$L$80, $G$6)</f>
        <v>0</v>
      </c>
      <c r="H10" s="52">
        <f>SUMIFS($K$73:$K$80,$G$73:$G$80,$H$5,$L$73:$L$80, $H$6)</f>
        <v>0</v>
      </c>
      <c r="I10" s="52">
        <f>SUMIFS($K$73:$K$80,$G$73:$G$80,$I$5,$L$73:$L$80, $I$6)</f>
        <v>0</v>
      </c>
      <c r="J10" s="52">
        <f>SUMIFS($K$73:$K$80,$G$73:$G$80,$J$5,$L$73:$L$80, $J$6)</f>
        <v>0</v>
      </c>
      <c r="K10" s="52">
        <f>SUMIFS($K$73:$K$80,$G$73:$G$80,$K$5,$L$73:$L$80, $K$6)</f>
        <v>0</v>
      </c>
      <c r="L10" s="52">
        <f>SUMIFS($K$73:$K$80,$G$73:$G$80,$L$5,$L$73:$L$80, $L$6)</f>
        <v>0</v>
      </c>
      <c r="M10" s="52">
        <f>SUMIFS($K$73:$K$80,$G$73:$G$80,$M$5,$L$73:$L$80, $M$6)</f>
        <v>0</v>
      </c>
      <c r="N10" s="52">
        <f t="shared" ref="N10:N15" si="1">SUM(B10:M10)</f>
        <v>0</v>
      </c>
      <c r="T10" s="81" t="s">
        <v>108</v>
      </c>
      <c r="U10" s="126" t="s">
        <v>94</v>
      </c>
      <c r="V10" s="127" t="s">
        <v>13</v>
      </c>
      <c r="Y10" s="146" t="s">
        <v>94</v>
      </c>
      <c r="Z10" s="148"/>
    </row>
    <row r="11" spans="1:26" s="10" customFormat="1" ht="25" customHeight="1" x14ac:dyDescent="0.35">
      <c r="A11" s="106" t="s">
        <v>4</v>
      </c>
      <c r="B11" s="52">
        <f>SUMIFS($K$86:$K$93,$G$86:$G$93, $B$5,$L$86:$L$93, $B$6)</f>
        <v>0</v>
      </c>
      <c r="C11" s="52">
        <f>SUMIFS($K$86:$K$93,$G$86:$G$93, $C$5,$L$86:$L$93, $C$6)</f>
        <v>0</v>
      </c>
      <c r="D11" s="52">
        <f>SUMIFS($K$86:$K$93,$G$86:$G$93, $D$5,$L$86:$L$93, $D$6)</f>
        <v>0</v>
      </c>
      <c r="E11" s="52">
        <f>SUMIFS($K$86:$K$93,$G$86:$G$93, $E$5,$L$86:$L$93, $E$6)</f>
        <v>0</v>
      </c>
      <c r="F11" s="52">
        <f>SUMIFS($K$86:$K$93,$G$86:$G$93,$F$5,$L$86:$L$93, $F$6)</f>
        <v>0</v>
      </c>
      <c r="G11" s="52">
        <f>SUMIFS($K$86:$K$93,$G$86:$G$93,$G$5,$L$86:$L$93, $G$6)</f>
        <v>0</v>
      </c>
      <c r="H11" s="52">
        <f>SUMIFS($K$86:$K$93,$G$86:$G$93,$H$5,$L$86:$L$93, $H$6)</f>
        <v>0</v>
      </c>
      <c r="I11" s="52">
        <f>SUMIFS($K$86:$K$93,$G$86:$G$93,$I$5,$L$86:$L$93, $I$6)</f>
        <v>0</v>
      </c>
      <c r="J11" s="52">
        <f>SUMIFS($K$86:$K$93,$G$86:$G$93,$J$5,$L$86:$L$93, $J$6)</f>
        <v>0</v>
      </c>
      <c r="K11" s="52">
        <f>SUMIFS($K$86:$K$93,$G$86:$G$93,$K$5,$L$86:$L$93, $K$6)</f>
        <v>0</v>
      </c>
      <c r="L11" s="52">
        <f>SUMIFS($K$86:$K$93,$G$86:$G$93,$L$5,$L$86:$L$93, $L$6)</f>
        <v>0</v>
      </c>
      <c r="M11" s="52">
        <f>SUMIFS($K$86:$K$93,$G$86:$G$93,$M$5,$L$86:$L$93, $M$6)</f>
        <v>0</v>
      </c>
      <c r="N11" s="52">
        <f t="shared" si="1"/>
        <v>0</v>
      </c>
      <c r="T11" s="81" t="s">
        <v>109</v>
      </c>
      <c r="U11" s="126" t="s">
        <v>95</v>
      </c>
      <c r="V11" s="127" t="s">
        <v>12</v>
      </c>
      <c r="Y11" s="146" t="s">
        <v>95</v>
      </c>
      <c r="Z11" s="148"/>
    </row>
    <row r="12" spans="1:26" s="10" customFormat="1" ht="25" customHeight="1" x14ac:dyDescent="0.35">
      <c r="A12" s="106" t="s">
        <v>35</v>
      </c>
      <c r="B12" s="52">
        <f>SUMIFS($K$98:$K$106,$G$98:$G$106, $B$5,$L$98:$L$106, $B$6)</f>
        <v>0</v>
      </c>
      <c r="C12" s="52">
        <f>SUMIFS($K$98:$K$106,$G$98:$G$106, $C$5,$L$98:$L$106, $C$6)</f>
        <v>0</v>
      </c>
      <c r="D12" s="52">
        <f>SUMIFS($K$98:$K$106,$G$98:$G$106, $D$5,$L$98:$L$106, $D$6)</f>
        <v>0</v>
      </c>
      <c r="E12" s="52">
        <f>SUMIFS($K$98:$K$106,$G$98:$G$106, $E$5,$L$98:$L$106, $E$6)</f>
        <v>0</v>
      </c>
      <c r="F12" s="52">
        <f>SUMIFS($K$98:$K$106,$G$98:$G$106,$F$5,$L$98:$L$106, $F$6)</f>
        <v>0</v>
      </c>
      <c r="G12" s="52">
        <f>SUMIFS($K$98:$K$106,$G$98:$G$106,$G$5,$L$98:$L$106, $G$6)</f>
        <v>0</v>
      </c>
      <c r="H12" s="52">
        <f>SUMIFS($K$98:$K$106,$G$98:$G$106,$H$5,$L$98:$L$106, $H$6)</f>
        <v>0</v>
      </c>
      <c r="I12" s="52">
        <f>SUMIFS($K$98:$K$106,$G$98:$G$106,$I$5,$L$98:$L$106, $I$6)</f>
        <v>0</v>
      </c>
      <c r="J12" s="52">
        <f>SUMIFS($K$98:$K$106,$G$98:$G$106,$J$5,$L$98:$L$106, $J$6)</f>
        <v>0</v>
      </c>
      <c r="K12" s="52">
        <f>SUMIFS($K$98:$K$106,$G$98:$G$106,$K$5,$L$98:$L$106, $K$6)</f>
        <v>0</v>
      </c>
      <c r="L12" s="52">
        <f>SUMIFS($K$98:$K$106,$G$98:$G$106,$L$5,$L$98:$L$106, $L$6)</f>
        <v>0</v>
      </c>
      <c r="M12" s="52">
        <f>SUMIFS($K$98:$K$106,$G$98:$G$106,$M$5,$L$98:$L$106, $M$6)</f>
        <v>0</v>
      </c>
      <c r="N12" s="52">
        <f t="shared" si="1"/>
        <v>0</v>
      </c>
      <c r="T12" s="81" t="s">
        <v>110</v>
      </c>
      <c r="U12" s="126" t="s">
        <v>96</v>
      </c>
      <c r="V12" s="127" t="s">
        <v>13</v>
      </c>
      <c r="Y12" s="146" t="s">
        <v>96</v>
      </c>
      <c r="Z12" s="148"/>
    </row>
    <row r="13" spans="1:26" s="10" customFormat="1" ht="25" customHeight="1" x14ac:dyDescent="0.35">
      <c r="A13" s="106" t="s">
        <v>11</v>
      </c>
      <c r="B13" s="52">
        <f>SUMIFS($K$112:$K$119,$G$112:$G$119, $B$5,$L$112:$L$119, $B$6)</f>
        <v>0</v>
      </c>
      <c r="C13" s="52">
        <f>SUMIFS($K$112:$K$119,$G$112:$G$119, $C$5,$L$112:$L$119, $C$6)</f>
        <v>0</v>
      </c>
      <c r="D13" s="52">
        <f>SUMIFS($K$112:$K$119,$G$112:$G$119, $D$5,$L$112:$L$119, $D$6)</f>
        <v>0</v>
      </c>
      <c r="E13" s="52">
        <f>SUMIFS($K$112:$K$119,$G$112:$G$119, $E$5,$L$112:$L$119, $E$6)</f>
        <v>0</v>
      </c>
      <c r="F13" s="52">
        <f>SUMIFS($K$112:$K$119,$G$112:$G$119,$F$5,$L$112:$L$119, $F$6)</f>
        <v>0</v>
      </c>
      <c r="G13" s="52">
        <f>SUMIFS($K$112:$K$119,$G$112:$G$119,$G$5,$L$112:$L$119, $G$6)</f>
        <v>0</v>
      </c>
      <c r="H13" s="52">
        <f>SUMIFS($K$112:$K$119,$G$112:$G$119,$H$5,$L$112:$L$119, $H$6)</f>
        <v>0</v>
      </c>
      <c r="I13" s="52">
        <f>SUMIFS($K$112:$K$119,$G$112:$G$119,$I$5,$L$112:$L$119, $I$6)</f>
        <v>0</v>
      </c>
      <c r="J13" s="52">
        <f>SUMIFS($K$112:$K$119,$G$112:$G$119,$J$5,$L$112:$L$119, $J$6)</f>
        <v>0</v>
      </c>
      <c r="K13" s="52">
        <f>SUMIFS($K$112:$K$119,$G$112:$G$119,$K$5,$L$112:$L$119, $K$6)</f>
        <v>0</v>
      </c>
      <c r="L13" s="52">
        <f>SUMIFS($K$112:$K$119,$G$112:$G$119,$L$5,$L$112:$L$119, $L$6)</f>
        <v>0</v>
      </c>
      <c r="M13" s="52">
        <f>SUMIFS($K$112:$K$119,$G$112:$G$119,$M$5,$L$112:$L$119, $M$6)</f>
        <v>0</v>
      </c>
      <c r="N13" s="52">
        <f t="shared" si="1"/>
        <v>0</v>
      </c>
      <c r="T13" s="81" t="s">
        <v>111</v>
      </c>
      <c r="U13" s="126" t="s">
        <v>97</v>
      </c>
      <c r="V13" s="127" t="s">
        <v>12</v>
      </c>
      <c r="Y13" s="146" t="s">
        <v>97</v>
      </c>
      <c r="Z13" s="148"/>
    </row>
    <row r="14" spans="1:26" s="10" customFormat="1" ht="25" customHeight="1" x14ac:dyDescent="0.35">
      <c r="A14" s="106" t="s">
        <v>5</v>
      </c>
      <c r="B14" s="52">
        <f>SUMIFS($K$125:$K$129,$G$125:$G$129, $B$5,$L$125:$L$129, $B$6)</f>
        <v>0</v>
      </c>
      <c r="C14" s="52">
        <f>SUMIFS($K$125:$K$129,$G$125:$G$129, $C$5,$L$125:$L$129, $C$6)</f>
        <v>0</v>
      </c>
      <c r="D14" s="52">
        <f>SUMIFS($K$125:$K$129,$G$125:$G$129, $D$5,$L$125:$L$129, $D$6)</f>
        <v>0</v>
      </c>
      <c r="E14" s="52">
        <f>SUMIFS($K$125:$K$129,$G$125:$G$129, $E$5,$L$125:$L$129, $E$6)</f>
        <v>0</v>
      </c>
      <c r="F14" s="52">
        <f>SUMIFS($K$125:$K$129,$G$125:$G$129,$F$5,$L$125:$L$129, $F$6)</f>
        <v>0</v>
      </c>
      <c r="G14" s="52">
        <f>SUMIFS($K$125:$K$129,$G$125:$G$129,$G$5,$L$125:$L$129, $G$6)</f>
        <v>0</v>
      </c>
      <c r="H14" s="52">
        <f>SUMIFS($K$125:$K$129,$G$125:$G$129,$H$5,$L$125:$L$129, $H$6)</f>
        <v>0</v>
      </c>
      <c r="I14" s="52">
        <f>SUMIFS($K$125:$K$129,$G$125:$G$129,$I$5,$L$125:$L$129, $I$6)</f>
        <v>0</v>
      </c>
      <c r="J14" s="52">
        <f>SUMIFS($K$125:$K$129,$G$125:$G$129,$J$5,$L$125:$L$129, $J$6)</f>
        <v>0</v>
      </c>
      <c r="K14" s="52">
        <f>SUMIFS($K$125:$K$129,$G$125:$G$129,$K$5,$L$125:$L$129, $K$6)</f>
        <v>0</v>
      </c>
      <c r="L14" s="52">
        <f>SUMIFS($K$125:$K$129,$G$125:$G$129,$L$5,$L$125:$L$129, $L$6)</f>
        <v>0</v>
      </c>
      <c r="M14" s="52">
        <f>SUMIFS($K$125:$K$129,$G$125:$G$129,$M$5,$L$125:$L$129, $M$6)</f>
        <v>0</v>
      </c>
      <c r="N14" s="52">
        <f t="shared" si="1"/>
        <v>0</v>
      </c>
      <c r="T14" s="81" t="s">
        <v>112</v>
      </c>
      <c r="U14" s="126" t="s">
        <v>98</v>
      </c>
      <c r="V14" s="127" t="s">
        <v>13</v>
      </c>
      <c r="Y14" s="146" t="s">
        <v>98</v>
      </c>
      <c r="Z14" s="148"/>
    </row>
    <row r="15" spans="1:26" s="10" customFormat="1" ht="25" customHeight="1" x14ac:dyDescent="0.35">
      <c r="A15" s="106" t="s">
        <v>29</v>
      </c>
      <c r="B15" s="52">
        <f>SUMIFS($K$135:$K$139,$G$135:$G$139, $B$5,$L$135:$L$139, $B$6)</f>
        <v>0</v>
      </c>
      <c r="C15" s="52">
        <f>SUMIFS($K$135:$K$139,$G$135:$G$139, $C$5,$L$135:$L$139, $C$6)</f>
        <v>0</v>
      </c>
      <c r="D15" s="52">
        <f>SUMIFS($K$135:$K$139,$G$135:$G$139, $D$5,$L$135:$L$139, $D$6)</f>
        <v>0</v>
      </c>
      <c r="E15" s="52">
        <f>SUMIFS($K$135:$K$139,$G$135:$G$139, $E$5,$L$135:$L$139, $E$6)</f>
        <v>0</v>
      </c>
      <c r="F15" s="52">
        <f>SUMIFS($K$135:$K$139,$G$135:$G$139,$F$5,$L$135:$L$139, $F$6)</f>
        <v>0</v>
      </c>
      <c r="G15" s="52">
        <f>SUMIFS($K$135:$K$139,$G$135:$G$139,$G$5,$L$135:$L$139, $G$6)</f>
        <v>0</v>
      </c>
      <c r="H15" s="52">
        <f>SUMIFS($K$135:$K$139,$G$135:$G$139,$H$5,$L$135:$L$139, $H$6)</f>
        <v>0</v>
      </c>
      <c r="I15" s="52">
        <f>SUMIFS($K$135:$K$139,$G$135:$G$139,$I$5,$L$135:$L$139, $I$6)</f>
        <v>0</v>
      </c>
      <c r="J15" s="52">
        <f>SUMIFS($K$135:$K$139,$G$135:$G$139,$J$5,$L$135:$L$139, $J$6)</f>
        <v>0</v>
      </c>
      <c r="K15" s="52">
        <f>SUMIFS($K$135:$K$139,$G$135:$G$139,$K$5,$L$135:$L$139, $K$6)</f>
        <v>0</v>
      </c>
      <c r="L15" s="52">
        <f>SUMIFS($K$135:$K$139,$G$135:$G$139,$L$5,$L$135:$L$139, $L$6)</f>
        <v>0</v>
      </c>
      <c r="M15" s="52">
        <f>SUMIFS($K$135:$K$139,$G$135:$G$139,$M$5,$L$135:$L$139, $M$6)</f>
        <v>0</v>
      </c>
      <c r="N15" s="52">
        <f t="shared" si="1"/>
        <v>0</v>
      </c>
      <c r="T15" s="81" t="s">
        <v>115</v>
      </c>
      <c r="U15" s="126" t="s">
        <v>99</v>
      </c>
      <c r="V15" s="127" t="s">
        <v>12</v>
      </c>
      <c r="Y15" s="146" t="s">
        <v>99</v>
      </c>
      <c r="Z15" s="148"/>
    </row>
    <row r="16" spans="1:26" s="29" customFormat="1" ht="25" customHeight="1" x14ac:dyDescent="0.35">
      <c r="A16" s="109" t="s">
        <v>2</v>
      </c>
      <c r="B16" s="110">
        <f t="shared" ref="B16:M16" si="2">SUM(B9:B15)</f>
        <v>0</v>
      </c>
      <c r="C16" s="110">
        <f t="shared" si="2"/>
        <v>0</v>
      </c>
      <c r="D16" s="110">
        <f t="shared" si="2"/>
        <v>0</v>
      </c>
      <c r="E16" s="110">
        <f t="shared" si="2"/>
        <v>0</v>
      </c>
      <c r="F16" s="110">
        <f t="shared" si="2"/>
        <v>0</v>
      </c>
      <c r="G16" s="110">
        <f t="shared" si="2"/>
        <v>0</v>
      </c>
      <c r="H16" s="110">
        <f t="shared" si="2"/>
        <v>0</v>
      </c>
      <c r="I16" s="110">
        <f t="shared" si="2"/>
        <v>0</v>
      </c>
      <c r="J16" s="110">
        <f t="shared" si="2"/>
        <v>0</v>
      </c>
      <c r="K16" s="110">
        <f t="shared" si="2"/>
        <v>0</v>
      </c>
      <c r="L16" s="110">
        <f t="shared" si="2"/>
        <v>0</v>
      </c>
      <c r="M16" s="110">
        <f t="shared" si="2"/>
        <v>0</v>
      </c>
      <c r="N16" s="110">
        <f>SUM(N9:N15)</f>
        <v>0</v>
      </c>
      <c r="T16" s="81" t="s">
        <v>116</v>
      </c>
      <c r="U16" s="126" t="s">
        <v>100</v>
      </c>
      <c r="V16" s="127" t="s">
        <v>13</v>
      </c>
      <c r="Y16" s="146" t="s">
        <v>100</v>
      </c>
      <c r="Z16" s="148"/>
    </row>
    <row r="17" spans="1:27" s="10" customFormat="1" ht="25" customHeight="1" x14ac:dyDescent="0.35">
      <c r="A17" s="111" t="s">
        <v>24</v>
      </c>
      <c r="B17" s="112">
        <f>B9*0.15</f>
        <v>0</v>
      </c>
      <c r="C17" s="112">
        <f t="shared" ref="C17:N17" si="3">C9*0.15</f>
        <v>0</v>
      </c>
      <c r="D17" s="112">
        <f t="shared" si="3"/>
        <v>0</v>
      </c>
      <c r="E17" s="112">
        <f t="shared" si="3"/>
        <v>0</v>
      </c>
      <c r="F17" s="112">
        <f t="shared" si="3"/>
        <v>0</v>
      </c>
      <c r="G17" s="112">
        <f t="shared" si="3"/>
        <v>0</v>
      </c>
      <c r="H17" s="112">
        <f t="shared" si="3"/>
        <v>0</v>
      </c>
      <c r="I17" s="112">
        <f t="shared" si="3"/>
        <v>0</v>
      </c>
      <c r="J17" s="112">
        <f>J9*0.15</f>
        <v>0</v>
      </c>
      <c r="K17" s="112">
        <f t="shared" si="3"/>
        <v>0</v>
      </c>
      <c r="L17" s="112">
        <f t="shared" si="3"/>
        <v>0</v>
      </c>
      <c r="M17" s="112">
        <f t="shared" si="3"/>
        <v>0</v>
      </c>
      <c r="N17" s="112">
        <f t="shared" si="3"/>
        <v>0</v>
      </c>
      <c r="T17" s="81" t="s">
        <v>113</v>
      </c>
      <c r="U17" s="126" t="s">
        <v>101</v>
      </c>
      <c r="V17" s="127" t="s">
        <v>12</v>
      </c>
      <c r="Y17" s="146" t="s">
        <v>101</v>
      </c>
      <c r="Z17" s="149"/>
    </row>
    <row r="18" spans="1:27" s="29" customFormat="1" ht="25" customHeight="1" thickBot="1" x14ac:dyDescent="0.4">
      <c r="A18" s="113" t="s">
        <v>89</v>
      </c>
      <c r="B18" s="114">
        <f t="shared" ref="B18:M18" si="4">B16+B17</f>
        <v>0</v>
      </c>
      <c r="C18" s="114">
        <f t="shared" si="4"/>
        <v>0</v>
      </c>
      <c r="D18" s="114">
        <f t="shared" si="4"/>
        <v>0</v>
      </c>
      <c r="E18" s="114">
        <f t="shared" si="4"/>
        <v>0</v>
      </c>
      <c r="F18" s="114">
        <f t="shared" si="4"/>
        <v>0</v>
      </c>
      <c r="G18" s="114">
        <f t="shared" si="4"/>
        <v>0</v>
      </c>
      <c r="H18" s="114">
        <f t="shared" si="4"/>
        <v>0</v>
      </c>
      <c r="I18" s="114">
        <f t="shared" si="4"/>
        <v>0</v>
      </c>
      <c r="J18" s="114">
        <f t="shared" si="4"/>
        <v>0</v>
      </c>
      <c r="K18" s="114">
        <f t="shared" si="4"/>
        <v>0</v>
      </c>
      <c r="L18" s="114">
        <f t="shared" si="4"/>
        <v>0</v>
      </c>
      <c r="M18" s="114">
        <f t="shared" si="4"/>
        <v>0</v>
      </c>
      <c r="N18" s="114">
        <f>N16+N17</f>
        <v>0</v>
      </c>
      <c r="T18" s="81" t="s">
        <v>114</v>
      </c>
      <c r="U18" s="126" t="s">
        <v>102</v>
      </c>
      <c r="V18" s="127" t="s">
        <v>13</v>
      </c>
      <c r="Y18" s="150" t="s">
        <v>102</v>
      </c>
      <c r="Z18" s="151"/>
    </row>
    <row r="19" spans="1:27" s="5" customFormat="1" ht="17" customHeight="1" x14ac:dyDescent="0.35">
      <c r="A19" s="436" t="s">
        <v>30</v>
      </c>
      <c r="B19" s="436"/>
      <c r="C19" s="437" t="s">
        <v>69</v>
      </c>
      <c r="D19" s="437"/>
      <c r="E19" s="437"/>
      <c r="F19" s="118"/>
      <c r="G19" s="437" t="s">
        <v>70</v>
      </c>
      <c r="H19" s="437"/>
      <c r="I19" s="437"/>
      <c r="J19" s="437"/>
      <c r="K19" s="437"/>
      <c r="L19" s="437"/>
      <c r="M19" s="437"/>
      <c r="N19" s="437"/>
      <c r="O19" s="51"/>
      <c r="P19" s="51"/>
      <c r="Q19" s="51"/>
      <c r="R19" s="51"/>
      <c r="S19" s="142"/>
      <c r="U19" s="29"/>
      <c r="V19" s="29"/>
    </row>
    <row r="20" spans="1:27" s="5" customFormat="1" ht="15" customHeight="1" x14ac:dyDescent="0.35">
      <c r="A20" s="438" t="s">
        <v>56</v>
      </c>
      <c r="B20" s="438"/>
      <c r="C20" s="438"/>
      <c r="D20" s="11"/>
      <c r="E20" s="11"/>
      <c r="F20" s="11"/>
      <c r="G20" s="11"/>
      <c r="H20" s="11"/>
      <c r="I20" s="11"/>
      <c r="J20" s="11"/>
      <c r="K20" s="11"/>
      <c r="L20" s="11"/>
      <c r="M20" s="11"/>
      <c r="Q20" s="34"/>
      <c r="R20" s="34"/>
      <c r="S20" s="34"/>
    </row>
    <row r="21" spans="1:27" s="5" customFormat="1" ht="15" customHeight="1" x14ac:dyDescent="0.35">
      <c r="A21" s="153"/>
      <c r="B21" s="15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Q21" s="34"/>
      <c r="R21" s="34"/>
      <c r="S21" s="34"/>
    </row>
    <row r="22" spans="1:27" ht="26.25" customHeight="1" x14ac:dyDescent="0.35">
      <c r="A22" s="392" t="s">
        <v>232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U22" s="5"/>
      <c r="V22" s="5"/>
    </row>
    <row r="23" spans="1:27" s="5" customFormat="1" ht="26.25" customHeight="1" x14ac:dyDescent="0.35">
      <c r="A23" s="104"/>
      <c r="B23" s="104" t="s">
        <v>12</v>
      </c>
      <c r="C23" s="104" t="s">
        <v>13</v>
      </c>
      <c r="D23" s="104" t="s">
        <v>90</v>
      </c>
      <c r="G23" s="86"/>
      <c r="H23" s="11"/>
      <c r="Q23" s="34"/>
      <c r="R23" s="34"/>
      <c r="S23" s="34"/>
      <c r="U23" s="3"/>
      <c r="V23" s="3"/>
    </row>
    <row r="24" spans="1:27" s="5" customFormat="1" ht="26.25" customHeight="1" x14ac:dyDescent="0.35">
      <c r="A24" s="155" t="s">
        <v>150</v>
      </c>
      <c r="B24" s="99">
        <f>SUMIFS($B$18:$M$18,$B$6:$M$6, "FA 2.a")</f>
        <v>0</v>
      </c>
      <c r="C24" s="99">
        <f>SUMIFS($B$18:$M$18,$B$6:$M$6, "FA 3.a")</f>
        <v>0</v>
      </c>
      <c r="D24" s="105">
        <f>SUM(B24:C24)</f>
        <v>0</v>
      </c>
      <c r="G24" s="87"/>
      <c r="H24" s="11"/>
      <c r="N24" s="11"/>
      <c r="Q24" s="34"/>
      <c r="R24" s="34"/>
      <c r="S24" s="34"/>
    </row>
    <row r="25" spans="1:27" s="5" customFormat="1" ht="26.25" customHeight="1" x14ac:dyDescent="0.25">
      <c r="A25" s="227" t="s">
        <v>149</v>
      </c>
      <c r="B25" s="100">
        <f>SUMIFS($B$160:$M$160,$B$6:$M$6, "FA 2.a")</f>
        <v>0</v>
      </c>
      <c r="C25" s="100">
        <f>SUMIFS($B$160:$M$160,$B$6:$M$6, "FA 3.a")</f>
        <v>0</v>
      </c>
      <c r="D25" s="100">
        <f>SUM(B25:C25)</f>
        <v>0</v>
      </c>
      <c r="G25" s="87"/>
      <c r="H25" s="38"/>
      <c r="I25" s="11"/>
      <c r="J25" s="11"/>
      <c r="K25" s="11"/>
      <c r="L25" s="11"/>
      <c r="M25" s="11"/>
      <c r="N25" s="11"/>
      <c r="Q25" s="34"/>
      <c r="R25" s="34"/>
      <c r="S25" s="34"/>
      <c r="U25" s="34"/>
      <c r="V25" s="34"/>
      <c r="W25" s="11"/>
      <c r="X25" s="11"/>
      <c r="Y25" s="11"/>
      <c r="Z25" s="11"/>
    </row>
    <row r="26" spans="1:27" s="5" customFormat="1" ht="26.25" customHeight="1" x14ac:dyDescent="0.35">
      <c r="A26" s="32" t="s">
        <v>36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Q26" s="34"/>
      <c r="R26" s="34"/>
      <c r="S26" s="34"/>
      <c r="X26" s="11"/>
      <c r="Y26" s="11"/>
      <c r="Z26" s="11"/>
      <c r="AA26" s="11"/>
    </row>
    <row r="27" spans="1:27" s="5" customFormat="1" ht="24.75" customHeight="1" x14ac:dyDescent="0.35">
      <c r="A27" s="392" t="s">
        <v>160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Q27" s="34"/>
      <c r="R27" s="34"/>
      <c r="S27" s="34"/>
    </row>
    <row r="28" spans="1:27" s="14" customFormat="1" ht="26.25" customHeight="1" x14ac:dyDescent="0.35">
      <c r="A28" s="396" t="s">
        <v>44</v>
      </c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U28" s="5"/>
      <c r="V28" s="5"/>
    </row>
    <row r="29" spans="1:27" s="14" customFormat="1" ht="14" x14ac:dyDescent="0.35">
      <c r="A29" s="404" t="s">
        <v>19</v>
      </c>
      <c r="B29" s="404"/>
      <c r="C29" s="404"/>
      <c r="D29" s="404"/>
      <c r="E29" s="408" t="s">
        <v>22</v>
      </c>
      <c r="F29" s="408" t="s">
        <v>21</v>
      </c>
      <c r="G29" s="405" t="s">
        <v>20</v>
      </c>
      <c r="H29" s="406" t="s">
        <v>25</v>
      </c>
      <c r="I29" s="407" t="s">
        <v>26</v>
      </c>
      <c r="J29" s="408" t="s">
        <v>27</v>
      </c>
      <c r="K29" s="406" t="s">
        <v>31</v>
      </c>
      <c r="L29" s="405" t="s">
        <v>14</v>
      </c>
      <c r="M29" s="449" t="s">
        <v>40</v>
      </c>
      <c r="N29" s="393" t="s">
        <v>164</v>
      </c>
      <c r="O29" s="394"/>
      <c r="P29" s="395"/>
      <c r="Q29" s="393" t="s">
        <v>165</v>
      </c>
      <c r="R29" s="394"/>
      <c r="S29" s="395"/>
      <c r="U29" s="5"/>
      <c r="V29" s="5"/>
    </row>
    <row r="30" spans="1:27" s="15" customFormat="1" ht="23" x14ac:dyDescent="0.35">
      <c r="A30" s="404"/>
      <c r="B30" s="404"/>
      <c r="C30" s="404"/>
      <c r="D30" s="404"/>
      <c r="E30" s="408"/>
      <c r="F30" s="408"/>
      <c r="G30" s="405"/>
      <c r="H30" s="406"/>
      <c r="I30" s="407"/>
      <c r="J30" s="408"/>
      <c r="K30" s="406"/>
      <c r="L30" s="405"/>
      <c r="M30" s="449"/>
      <c r="N30" s="205" t="s">
        <v>166</v>
      </c>
      <c r="O30" s="205" t="s">
        <v>167</v>
      </c>
      <c r="P30" s="205" t="s">
        <v>168</v>
      </c>
      <c r="Q30" s="193" t="s">
        <v>169</v>
      </c>
      <c r="R30" s="193" t="s">
        <v>167</v>
      </c>
      <c r="S30" s="245" t="s">
        <v>168</v>
      </c>
      <c r="U30" s="14"/>
      <c r="V30" s="14"/>
    </row>
    <row r="31" spans="1:27" s="18" customFormat="1" ht="26.25" customHeight="1" x14ac:dyDescent="0.35">
      <c r="A31" s="410"/>
      <c r="B31" s="411"/>
      <c r="C31" s="411"/>
      <c r="D31" s="412"/>
      <c r="E31" s="123"/>
      <c r="F31" s="123"/>
      <c r="G31" s="128" t="s">
        <v>91</v>
      </c>
      <c r="H31" s="69">
        <f>E31*F31</f>
        <v>0</v>
      </c>
      <c r="I31" s="125"/>
      <c r="J31" s="69">
        <f>H31+I31</f>
        <v>0</v>
      </c>
      <c r="K31" s="125"/>
      <c r="L31" s="129" t="s">
        <v>12</v>
      </c>
      <c r="M31" s="69"/>
      <c r="N31" s="246"/>
      <c r="O31" s="246"/>
      <c r="P31" s="247"/>
      <c r="Q31" s="247"/>
      <c r="R31" s="248"/>
      <c r="S31" s="247"/>
      <c r="U31" s="15"/>
      <c r="V31" s="15"/>
    </row>
    <row r="32" spans="1:27" s="18" customFormat="1" ht="26.25" customHeight="1" x14ac:dyDescent="0.35">
      <c r="A32" s="410"/>
      <c r="B32" s="411"/>
      <c r="C32" s="411"/>
      <c r="D32" s="412"/>
      <c r="E32" s="123"/>
      <c r="F32" s="123"/>
      <c r="G32" s="128" t="s">
        <v>91</v>
      </c>
      <c r="H32" s="69">
        <f t="shared" ref="H32:H51" si="5">E32*F32</f>
        <v>0</v>
      </c>
      <c r="I32" s="125"/>
      <c r="J32" s="69">
        <f t="shared" ref="J32:J51" si="6">H32+I32</f>
        <v>0</v>
      </c>
      <c r="K32" s="125"/>
      <c r="L32" s="129" t="s">
        <v>12</v>
      </c>
      <c r="M32" s="69"/>
      <c r="N32" s="246"/>
      <c r="O32" s="246"/>
      <c r="P32" s="247"/>
      <c r="Q32" s="247"/>
      <c r="R32" s="248"/>
      <c r="S32" s="247"/>
    </row>
    <row r="33" spans="1:19" s="18" customFormat="1" ht="26.25" customHeight="1" x14ac:dyDescent="0.35">
      <c r="A33" s="410"/>
      <c r="B33" s="411"/>
      <c r="C33" s="411"/>
      <c r="D33" s="412"/>
      <c r="E33" s="123"/>
      <c r="F33" s="123"/>
      <c r="G33" s="128" t="s">
        <v>91</v>
      </c>
      <c r="H33" s="69">
        <f t="shared" si="5"/>
        <v>0</v>
      </c>
      <c r="I33" s="125"/>
      <c r="J33" s="69">
        <f t="shared" si="6"/>
        <v>0</v>
      </c>
      <c r="K33" s="125"/>
      <c r="L33" s="129" t="s">
        <v>12</v>
      </c>
      <c r="M33" s="69"/>
      <c r="N33" s="246"/>
      <c r="O33" s="246"/>
      <c r="P33" s="247"/>
      <c r="Q33" s="247"/>
      <c r="R33" s="248"/>
      <c r="S33" s="247"/>
    </row>
    <row r="34" spans="1:19" s="18" customFormat="1" ht="26.25" customHeight="1" x14ac:dyDescent="0.35">
      <c r="A34" s="410"/>
      <c r="B34" s="411"/>
      <c r="C34" s="411"/>
      <c r="D34" s="412"/>
      <c r="E34" s="123"/>
      <c r="F34" s="123"/>
      <c r="G34" s="128" t="s">
        <v>91</v>
      </c>
      <c r="H34" s="69">
        <f t="shared" si="5"/>
        <v>0</v>
      </c>
      <c r="I34" s="125"/>
      <c r="J34" s="69">
        <f t="shared" si="6"/>
        <v>0</v>
      </c>
      <c r="K34" s="125"/>
      <c r="L34" s="129" t="s">
        <v>12</v>
      </c>
      <c r="M34" s="69"/>
      <c r="N34" s="246"/>
      <c r="O34" s="246"/>
      <c r="P34" s="247"/>
      <c r="Q34" s="247"/>
      <c r="R34" s="248"/>
      <c r="S34" s="247"/>
    </row>
    <row r="35" spans="1:19" s="18" customFormat="1" ht="26.25" customHeight="1" x14ac:dyDescent="0.35">
      <c r="A35" s="410"/>
      <c r="B35" s="411"/>
      <c r="C35" s="411"/>
      <c r="D35" s="412"/>
      <c r="E35" s="123"/>
      <c r="F35" s="123"/>
      <c r="G35" s="128" t="s">
        <v>91</v>
      </c>
      <c r="H35" s="69">
        <f t="shared" si="5"/>
        <v>0</v>
      </c>
      <c r="I35" s="125"/>
      <c r="J35" s="69">
        <f t="shared" si="6"/>
        <v>0</v>
      </c>
      <c r="K35" s="125"/>
      <c r="L35" s="129" t="s">
        <v>12</v>
      </c>
      <c r="M35" s="69"/>
      <c r="N35" s="246"/>
      <c r="O35" s="246"/>
      <c r="P35" s="247"/>
      <c r="Q35" s="247"/>
      <c r="R35" s="248"/>
      <c r="S35" s="247"/>
    </row>
    <row r="36" spans="1:19" s="18" customFormat="1" ht="26.25" customHeight="1" x14ac:dyDescent="0.35">
      <c r="A36" s="410"/>
      <c r="B36" s="411"/>
      <c r="C36" s="411"/>
      <c r="D36" s="412"/>
      <c r="E36" s="123"/>
      <c r="F36" s="123"/>
      <c r="G36" s="128" t="s">
        <v>91</v>
      </c>
      <c r="H36" s="69">
        <f t="shared" si="5"/>
        <v>0</v>
      </c>
      <c r="I36" s="125"/>
      <c r="J36" s="69">
        <f t="shared" si="6"/>
        <v>0</v>
      </c>
      <c r="K36" s="125"/>
      <c r="L36" s="129" t="s">
        <v>12</v>
      </c>
      <c r="M36" s="69"/>
      <c r="N36" s="246"/>
      <c r="O36" s="246"/>
      <c r="P36" s="247"/>
      <c r="Q36" s="247"/>
      <c r="R36" s="248"/>
      <c r="S36" s="247"/>
    </row>
    <row r="37" spans="1:19" s="18" customFormat="1" ht="26.25" customHeight="1" x14ac:dyDescent="0.35">
      <c r="A37" s="410"/>
      <c r="B37" s="411"/>
      <c r="C37" s="411"/>
      <c r="D37" s="412"/>
      <c r="E37" s="123"/>
      <c r="F37" s="123"/>
      <c r="G37" s="128" t="s">
        <v>91</v>
      </c>
      <c r="H37" s="69">
        <f t="shared" si="5"/>
        <v>0</v>
      </c>
      <c r="I37" s="125"/>
      <c r="J37" s="69">
        <f t="shared" si="6"/>
        <v>0</v>
      </c>
      <c r="K37" s="125"/>
      <c r="L37" s="129" t="s">
        <v>12</v>
      </c>
      <c r="M37" s="69"/>
      <c r="N37" s="246"/>
      <c r="O37" s="246"/>
      <c r="P37" s="247"/>
      <c r="Q37" s="247"/>
      <c r="R37" s="248"/>
      <c r="S37" s="247"/>
    </row>
    <row r="38" spans="1:19" s="18" customFormat="1" ht="26.25" customHeight="1" x14ac:dyDescent="0.35">
      <c r="A38" s="410"/>
      <c r="B38" s="411"/>
      <c r="C38" s="411"/>
      <c r="D38" s="412"/>
      <c r="E38" s="123"/>
      <c r="F38" s="123"/>
      <c r="G38" s="128" t="s">
        <v>91</v>
      </c>
      <c r="H38" s="69">
        <f t="shared" si="5"/>
        <v>0</v>
      </c>
      <c r="I38" s="125"/>
      <c r="J38" s="69">
        <f t="shared" si="6"/>
        <v>0</v>
      </c>
      <c r="K38" s="125"/>
      <c r="L38" s="129" t="s">
        <v>12</v>
      </c>
      <c r="M38" s="69"/>
      <c r="N38" s="246"/>
      <c r="O38" s="246"/>
      <c r="P38" s="247"/>
      <c r="Q38" s="247"/>
      <c r="R38" s="248"/>
      <c r="S38" s="247"/>
    </row>
    <row r="39" spans="1:19" s="18" customFormat="1" ht="26.25" customHeight="1" x14ac:dyDescent="0.35">
      <c r="A39" s="410"/>
      <c r="B39" s="411"/>
      <c r="C39" s="411"/>
      <c r="D39" s="412"/>
      <c r="E39" s="123"/>
      <c r="F39" s="123"/>
      <c r="G39" s="128" t="s">
        <v>91</v>
      </c>
      <c r="H39" s="69">
        <f t="shared" si="5"/>
        <v>0</v>
      </c>
      <c r="I39" s="125"/>
      <c r="J39" s="69">
        <f t="shared" si="6"/>
        <v>0</v>
      </c>
      <c r="K39" s="125"/>
      <c r="L39" s="129" t="s">
        <v>12</v>
      </c>
      <c r="M39" s="69"/>
      <c r="N39" s="246"/>
      <c r="O39" s="246"/>
      <c r="P39" s="247"/>
      <c r="Q39" s="247"/>
      <c r="R39" s="248"/>
      <c r="S39" s="247"/>
    </row>
    <row r="40" spans="1:19" s="18" customFormat="1" ht="26.25" customHeight="1" x14ac:dyDescent="0.35">
      <c r="A40" s="410"/>
      <c r="B40" s="411"/>
      <c r="C40" s="411"/>
      <c r="D40" s="412"/>
      <c r="E40" s="123"/>
      <c r="F40" s="123"/>
      <c r="G40" s="128" t="s">
        <v>91</v>
      </c>
      <c r="H40" s="69">
        <f t="shared" si="5"/>
        <v>0</v>
      </c>
      <c r="I40" s="125"/>
      <c r="J40" s="69">
        <f t="shared" si="6"/>
        <v>0</v>
      </c>
      <c r="K40" s="125"/>
      <c r="L40" s="129" t="s">
        <v>12</v>
      </c>
      <c r="M40" s="69"/>
      <c r="N40" s="246"/>
      <c r="O40" s="246"/>
      <c r="P40" s="247"/>
      <c r="Q40" s="247"/>
      <c r="R40" s="248"/>
      <c r="S40" s="247"/>
    </row>
    <row r="41" spans="1:19" s="18" customFormat="1" ht="26.25" customHeight="1" x14ac:dyDescent="0.35">
      <c r="A41" s="410"/>
      <c r="B41" s="411"/>
      <c r="C41" s="411"/>
      <c r="D41" s="412"/>
      <c r="E41" s="123"/>
      <c r="F41" s="123"/>
      <c r="G41" s="128" t="s">
        <v>91</v>
      </c>
      <c r="H41" s="69">
        <f t="shared" si="5"/>
        <v>0</v>
      </c>
      <c r="I41" s="125"/>
      <c r="J41" s="69">
        <f t="shared" si="6"/>
        <v>0</v>
      </c>
      <c r="K41" s="125"/>
      <c r="L41" s="129" t="s">
        <v>12</v>
      </c>
      <c r="M41" s="69"/>
      <c r="N41" s="246"/>
      <c r="O41" s="246"/>
      <c r="P41" s="247"/>
      <c r="Q41" s="247"/>
      <c r="R41" s="248"/>
      <c r="S41" s="247"/>
    </row>
    <row r="42" spans="1:19" s="18" customFormat="1" ht="26.25" customHeight="1" x14ac:dyDescent="0.35">
      <c r="A42" s="410"/>
      <c r="B42" s="411"/>
      <c r="C42" s="411"/>
      <c r="D42" s="412"/>
      <c r="E42" s="123"/>
      <c r="F42" s="123"/>
      <c r="G42" s="128" t="s">
        <v>91</v>
      </c>
      <c r="H42" s="69">
        <f t="shared" si="5"/>
        <v>0</v>
      </c>
      <c r="I42" s="125"/>
      <c r="J42" s="69">
        <f t="shared" si="6"/>
        <v>0</v>
      </c>
      <c r="K42" s="125"/>
      <c r="L42" s="129" t="s">
        <v>12</v>
      </c>
      <c r="M42" s="69"/>
      <c r="N42" s="246"/>
      <c r="O42" s="246"/>
      <c r="P42" s="247"/>
      <c r="Q42" s="247"/>
      <c r="R42" s="248"/>
      <c r="S42" s="247"/>
    </row>
    <row r="43" spans="1:19" s="18" customFormat="1" ht="26.25" customHeight="1" x14ac:dyDescent="0.35">
      <c r="A43" s="410"/>
      <c r="B43" s="411"/>
      <c r="C43" s="411"/>
      <c r="D43" s="412"/>
      <c r="E43" s="123"/>
      <c r="F43" s="123"/>
      <c r="G43" s="128" t="s">
        <v>91</v>
      </c>
      <c r="H43" s="69">
        <f t="shared" si="5"/>
        <v>0</v>
      </c>
      <c r="I43" s="125"/>
      <c r="J43" s="69">
        <f t="shared" si="6"/>
        <v>0</v>
      </c>
      <c r="K43" s="125"/>
      <c r="L43" s="129" t="s">
        <v>12</v>
      </c>
      <c r="M43" s="69"/>
      <c r="N43" s="246"/>
      <c r="O43" s="246"/>
      <c r="P43" s="247"/>
      <c r="Q43" s="247"/>
      <c r="R43" s="248"/>
      <c r="S43" s="247"/>
    </row>
    <row r="44" spans="1:19" s="18" customFormat="1" ht="26.25" customHeight="1" x14ac:dyDescent="0.35">
      <c r="A44" s="410"/>
      <c r="B44" s="411"/>
      <c r="C44" s="411"/>
      <c r="D44" s="412"/>
      <c r="E44" s="123"/>
      <c r="F44" s="123"/>
      <c r="G44" s="128" t="s">
        <v>91</v>
      </c>
      <c r="H44" s="69">
        <f t="shared" si="5"/>
        <v>0</v>
      </c>
      <c r="I44" s="125"/>
      <c r="J44" s="69">
        <f t="shared" si="6"/>
        <v>0</v>
      </c>
      <c r="K44" s="125"/>
      <c r="L44" s="129" t="s">
        <v>12</v>
      </c>
      <c r="M44" s="69"/>
      <c r="N44" s="246"/>
      <c r="O44" s="246"/>
      <c r="P44" s="247"/>
      <c r="Q44" s="247"/>
      <c r="R44" s="248"/>
      <c r="S44" s="247"/>
    </row>
    <row r="45" spans="1:19" s="18" customFormat="1" ht="26.25" customHeight="1" x14ac:dyDescent="0.35">
      <c r="A45" s="410"/>
      <c r="B45" s="411"/>
      <c r="C45" s="411"/>
      <c r="D45" s="412"/>
      <c r="E45" s="123"/>
      <c r="F45" s="123"/>
      <c r="G45" s="128" t="s">
        <v>91</v>
      </c>
      <c r="H45" s="69">
        <f t="shared" si="5"/>
        <v>0</v>
      </c>
      <c r="I45" s="125"/>
      <c r="J45" s="69">
        <f t="shared" si="6"/>
        <v>0</v>
      </c>
      <c r="K45" s="125"/>
      <c r="L45" s="129" t="s">
        <v>12</v>
      </c>
      <c r="M45" s="69"/>
      <c r="N45" s="246"/>
      <c r="O45" s="246"/>
      <c r="P45" s="247"/>
      <c r="Q45" s="247"/>
      <c r="R45" s="248"/>
      <c r="S45" s="247"/>
    </row>
    <row r="46" spans="1:19" s="18" customFormat="1" ht="26.25" customHeight="1" x14ac:dyDescent="0.35">
      <c r="A46" s="410"/>
      <c r="B46" s="411"/>
      <c r="C46" s="411"/>
      <c r="D46" s="412"/>
      <c r="E46" s="123"/>
      <c r="F46" s="123"/>
      <c r="G46" s="128" t="s">
        <v>91</v>
      </c>
      <c r="H46" s="69">
        <f t="shared" si="5"/>
        <v>0</v>
      </c>
      <c r="I46" s="125"/>
      <c r="J46" s="69">
        <f t="shared" si="6"/>
        <v>0</v>
      </c>
      <c r="K46" s="125"/>
      <c r="L46" s="129" t="s">
        <v>12</v>
      </c>
      <c r="M46" s="69"/>
      <c r="N46" s="246"/>
      <c r="O46" s="246"/>
      <c r="P46" s="247"/>
      <c r="Q46" s="247"/>
      <c r="R46" s="248"/>
      <c r="S46" s="247"/>
    </row>
    <row r="47" spans="1:19" s="18" customFormat="1" ht="26.25" customHeight="1" x14ac:dyDescent="0.35">
      <c r="A47" s="410"/>
      <c r="B47" s="411"/>
      <c r="C47" s="411"/>
      <c r="D47" s="412"/>
      <c r="E47" s="123"/>
      <c r="F47" s="123"/>
      <c r="G47" s="128" t="s">
        <v>91</v>
      </c>
      <c r="H47" s="69">
        <f t="shared" si="5"/>
        <v>0</v>
      </c>
      <c r="I47" s="125"/>
      <c r="J47" s="69">
        <f t="shared" si="6"/>
        <v>0</v>
      </c>
      <c r="K47" s="125"/>
      <c r="L47" s="129" t="s">
        <v>12</v>
      </c>
      <c r="M47" s="69"/>
      <c r="N47" s="246"/>
      <c r="O47" s="246"/>
      <c r="P47" s="247"/>
      <c r="Q47" s="247"/>
      <c r="R47" s="248"/>
      <c r="S47" s="247"/>
    </row>
    <row r="48" spans="1:19" s="18" customFormat="1" ht="26.25" customHeight="1" x14ac:dyDescent="0.35">
      <c r="A48" s="410"/>
      <c r="B48" s="411"/>
      <c r="C48" s="411"/>
      <c r="D48" s="412"/>
      <c r="E48" s="123"/>
      <c r="F48" s="123"/>
      <c r="G48" s="128" t="s">
        <v>91</v>
      </c>
      <c r="H48" s="69">
        <f t="shared" si="5"/>
        <v>0</v>
      </c>
      <c r="I48" s="125"/>
      <c r="J48" s="69">
        <f t="shared" si="6"/>
        <v>0</v>
      </c>
      <c r="K48" s="125"/>
      <c r="L48" s="129" t="s">
        <v>12</v>
      </c>
      <c r="M48" s="69"/>
      <c r="N48" s="246"/>
      <c r="O48" s="246"/>
      <c r="P48" s="247"/>
      <c r="Q48" s="247"/>
      <c r="R48" s="248"/>
      <c r="S48" s="247"/>
    </row>
    <row r="49" spans="1:22" s="18" customFormat="1" ht="26.25" customHeight="1" x14ac:dyDescent="0.35">
      <c r="A49" s="410"/>
      <c r="B49" s="411"/>
      <c r="C49" s="411"/>
      <c r="D49" s="412"/>
      <c r="E49" s="123"/>
      <c r="F49" s="123"/>
      <c r="G49" s="128" t="s">
        <v>91</v>
      </c>
      <c r="H49" s="69">
        <f t="shared" si="5"/>
        <v>0</v>
      </c>
      <c r="I49" s="125"/>
      <c r="J49" s="69">
        <f t="shared" si="6"/>
        <v>0</v>
      </c>
      <c r="K49" s="125"/>
      <c r="L49" s="129" t="s">
        <v>12</v>
      </c>
      <c r="M49" s="69"/>
      <c r="N49" s="246"/>
      <c r="O49" s="246"/>
      <c r="P49" s="247"/>
      <c r="Q49" s="247"/>
      <c r="R49" s="248"/>
      <c r="S49" s="247"/>
    </row>
    <row r="50" spans="1:22" s="18" customFormat="1" ht="26.25" customHeight="1" x14ac:dyDescent="0.35">
      <c r="A50" s="410"/>
      <c r="B50" s="411"/>
      <c r="C50" s="411"/>
      <c r="D50" s="412"/>
      <c r="E50" s="123"/>
      <c r="F50" s="123"/>
      <c r="G50" s="128" t="s">
        <v>91</v>
      </c>
      <c r="H50" s="69">
        <f t="shared" si="5"/>
        <v>0</v>
      </c>
      <c r="I50" s="125"/>
      <c r="J50" s="69">
        <f t="shared" si="6"/>
        <v>0</v>
      </c>
      <c r="K50" s="125"/>
      <c r="L50" s="129" t="s">
        <v>12</v>
      </c>
      <c r="M50" s="69"/>
      <c r="N50" s="246"/>
      <c r="O50" s="246"/>
      <c r="P50" s="247"/>
      <c r="Q50" s="247"/>
      <c r="R50" s="248"/>
      <c r="S50" s="247"/>
    </row>
    <row r="51" spans="1:22" s="18" customFormat="1" ht="26.25" customHeight="1" x14ac:dyDescent="0.35">
      <c r="A51" s="410"/>
      <c r="B51" s="411"/>
      <c r="C51" s="411"/>
      <c r="D51" s="412"/>
      <c r="E51" s="123"/>
      <c r="F51" s="123"/>
      <c r="G51" s="128" t="s">
        <v>91</v>
      </c>
      <c r="H51" s="69">
        <f t="shared" si="5"/>
        <v>0</v>
      </c>
      <c r="I51" s="125"/>
      <c r="J51" s="69">
        <f t="shared" si="6"/>
        <v>0</v>
      </c>
      <c r="K51" s="125"/>
      <c r="L51" s="129" t="s">
        <v>12</v>
      </c>
      <c r="M51" s="69"/>
      <c r="N51" s="246"/>
      <c r="O51" s="246"/>
      <c r="P51" s="247"/>
      <c r="Q51" s="247"/>
      <c r="R51" s="248"/>
      <c r="S51" s="247"/>
    </row>
    <row r="52" spans="1:22" s="4" customFormat="1" ht="26.25" customHeight="1" x14ac:dyDescent="0.35">
      <c r="A52" s="398" t="s">
        <v>1</v>
      </c>
      <c r="B52" s="399"/>
      <c r="C52" s="399"/>
      <c r="D52" s="399"/>
      <c r="E52" s="399"/>
      <c r="F52" s="400"/>
      <c r="G52" s="124"/>
      <c r="H52" s="70">
        <f>SUM(H31:H51)</f>
        <v>0</v>
      </c>
      <c r="I52" s="71">
        <f>SUM(I31:I51)</f>
        <v>0</v>
      </c>
      <c r="J52" s="70">
        <f>SUM(J31:J51)</f>
        <v>0</v>
      </c>
      <c r="K52" s="49">
        <f>SUM(K31:K51)</f>
        <v>0</v>
      </c>
      <c r="L52" s="130"/>
      <c r="M52" s="70">
        <f>SUM(M31:M51)</f>
        <v>0</v>
      </c>
      <c r="N52" s="91"/>
      <c r="O52" s="91"/>
      <c r="P52" s="101"/>
      <c r="Q52" s="101"/>
      <c r="R52" s="101"/>
      <c r="S52" s="101"/>
      <c r="U52" s="18"/>
      <c r="V52" s="18"/>
    </row>
    <row r="53" spans="1:22" s="4" customFormat="1" ht="14" x14ac:dyDescent="0.35">
      <c r="A53" s="19"/>
      <c r="B53" s="20"/>
      <c r="C53" s="20"/>
      <c r="D53" s="21"/>
      <c r="E53" s="21"/>
      <c r="F53" s="21"/>
      <c r="G53" s="30"/>
      <c r="H53" s="22"/>
      <c r="I53" s="20"/>
      <c r="J53" s="20"/>
      <c r="K53" s="13"/>
      <c r="L53" s="5"/>
      <c r="N53" s="61"/>
      <c r="O53" s="92"/>
      <c r="P53" s="92"/>
      <c r="Q53" s="36"/>
      <c r="R53" s="36"/>
      <c r="S53" s="36"/>
      <c r="T53" s="36"/>
    </row>
    <row r="54" spans="1:22" ht="26.25" customHeight="1" x14ac:dyDescent="0.35">
      <c r="A54" s="396" t="s">
        <v>53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U54" s="4"/>
      <c r="V54" s="4"/>
    </row>
    <row r="55" spans="1:22" ht="14" x14ac:dyDescent="0.35">
      <c r="A55" s="450" t="s">
        <v>19</v>
      </c>
      <c r="B55" s="450"/>
      <c r="C55" s="450"/>
      <c r="D55" s="450"/>
      <c r="E55" s="451" t="s">
        <v>22</v>
      </c>
      <c r="F55" s="451" t="s">
        <v>21</v>
      </c>
      <c r="G55" s="405" t="s">
        <v>20</v>
      </c>
      <c r="H55" s="406" t="s">
        <v>25</v>
      </c>
      <c r="I55" s="407" t="s">
        <v>26</v>
      </c>
      <c r="J55" s="408" t="s">
        <v>27</v>
      </c>
      <c r="K55" s="406" t="s">
        <v>31</v>
      </c>
      <c r="L55" s="405" t="s">
        <v>14</v>
      </c>
      <c r="M55" s="409" t="s">
        <v>40</v>
      </c>
      <c r="N55" s="393" t="s">
        <v>164</v>
      </c>
      <c r="O55" s="394"/>
      <c r="P55" s="395"/>
      <c r="Q55" s="393" t="s">
        <v>165</v>
      </c>
      <c r="R55" s="394"/>
      <c r="S55" s="395"/>
      <c r="U55" s="4"/>
      <c r="V55" s="4"/>
    </row>
    <row r="56" spans="1:22" s="15" customFormat="1" ht="24" customHeight="1" x14ac:dyDescent="0.35">
      <c r="A56" s="450"/>
      <c r="B56" s="450"/>
      <c r="C56" s="450"/>
      <c r="D56" s="450"/>
      <c r="E56" s="451"/>
      <c r="F56" s="451"/>
      <c r="G56" s="405"/>
      <c r="H56" s="406"/>
      <c r="I56" s="407"/>
      <c r="J56" s="408"/>
      <c r="K56" s="406"/>
      <c r="L56" s="405"/>
      <c r="M56" s="409"/>
      <c r="N56" s="205" t="s">
        <v>166</v>
      </c>
      <c r="O56" s="205" t="s">
        <v>167</v>
      </c>
      <c r="P56" s="205" t="s">
        <v>168</v>
      </c>
      <c r="Q56" s="193" t="s">
        <v>169</v>
      </c>
      <c r="R56" s="193" t="s">
        <v>167</v>
      </c>
      <c r="S56" s="245" t="s">
        <v>168</v>
      </c>
      <c r="U56" s="3"/>
      <c r="V56" s="3"/>
    </row>
    <row r="57" spans="1:22" s="18" customFormat="1" ht="26.25" customHeight="1" x14ac:dyDescent="0.35">
      <c r="A57" s="413"/>
      <c r="B57" s="414"/>
      <c r="C57" s="414"/>
      <c r="D57" s="415"/>
      <c r="E57" s="131"/>
      <c r="F57" s="131"/>
      <c r="G57" s="128" t="s">
        <v>91</v>
      </c>
      <c r="H57" s="69">
        <f t="shared" ref="H57" si="7">E57*F57</f>
        <v>0</v>
      </c>
      <c r="I57" s="125"/>
      <c r="J57" s="69">
        <f t="shared" ref="J57" si="8">H57+I57</f>
        <v>0</v>
      </c>
      <c r="K57" s="125"/>
      <c r="L57" s="129" t="s">
        <v>12</v>
      </c>
      <c r="M57" s="69"/>
      <c r="N57" s="246"/>
      <c r="O57" s="246"/>
      <c r="P57" s="248"/>
      <c r="Q57" s="248"/>
      <c r="R57" s="248"/>
      <c r="S57" s="249"/>
      <c r="U57" s="15"/>
      <c r="V57" s="15"/>
    </row>
    <row r="58" spans="1:22" s="18" customFormat="1" ht="26.25" customHeight="1" x14ac:dyDescent="0.35">
      <c r="A58" s="413"/>
      <c r="B58" s="414"/>
      <c r="C58" s="414"/>
      <c r="D58" s="415"/>
      <c r="E58" s="131"/>
      <c r="F58" s="131"/>
      <c r="G58" s="128" t="s">
        <v>91</v>
      </c>
      <c r="H58" s="69">
        <f t="shared" ref="H58:H67" si="9">E58*F58</f>
        <v>0</v>
      </c>
      <c r="I58" s="125"/>
      <c r="J58" s="69">
        <f t="shared" ref="J58:J67" si="10">H58+I58</f>
        <v>0</v>
      </c>
      <c r="K58" s="125"/>
      <c r="L58" s="129" t="s">
        <v>12</v>
      </c>
      <c r="M58" s="69"/>
      <c r="N58" s="246"/>
      <c r="O58" s="246"/>
      <c r="P58" s="248"/>
      <c r="Q58" s="248"/>
      <c r="R58" s="248"/>
      <c r="S58" s="249"/>
    </row>
    <row r="59" spans="1:22" s="18" customFormat="1" ht="26.25" customHeight="1" x14ac:dyDescent="0.35">
      <c r="A59" s="413"/>
      <c r="B59" s="414"/>
      <c r="C59" s="414"/>
      <c r="D59" s="415"/>
      <c r="E59" s="131"/>
      <c r="F59" s="131"/>
      <c r="G59" s="128" t="s">
        <v>91</v>
      </c>
      <c r="H59" s="69">
        <f t="shared" si="9"/>
        <v>0</v>
      </c>
      <c r="I59" s="125"/>
      <c r="J59" s="69">
        <f t="shared" si="10"/>
        <v>0</v>
      </c>
      <c r="K59" s="125"/>
      <c r="L59" s="129" t="s">
        <v>12</v>
      </c>
      <c r="M59" s="69"/>
      <c r="N59" s="246"/>
      <c r="O59" s="246"/>
      <c r="P59" s="248"/>
      <c r="Q59" s="248"/>
      <c r="R59" s="248"/>
      <c r="S59" s="249"/>
    </row>
    <row r="60" spans="1:22" s="18" customFormat="1" ht="26.25" customHeight="1" x14ac:dyDescent="0.35">
      <c r="A60" s="413"/>
      <c r="B60" s="414"/>
      <c r="C60" s="414"/>
      <c r="D60" s="415"/>
      <c r="E60" s="131"/>
      <c r="F60" s="131"/>
      <c r="G60" s="128" t="s">
        <v>91</v>
      </c>
      <c r="H60" s="69">
        <f t="shared" si="9"/>
        <v>0</v>
      </c>
      <c r="I60" s="125"/>
      <c r="J60" s="69">
        <f t="shared" si="10"/>
        <v>0</v>
      </c>
      <c r="K60" s="125"/>
      <c r="L60" s="129" t="s">
        <v>12</v>
      </c>
      <c r="M60" s="69"/>
      <c r="N60" s="246"/>
      <c r="O60" s="246"/>
      <c r="P60" s="248"/>
      <c r="Q60" s="248"/>
      <c r="R60" s="248"/>
      <c r="S60" s="249"/>
    </row>
    <row r="61" spans="1:22" s="18" customFormat="1" ht="26.25" customHeight="1" x14ac:dyDescent="0.35">
      <c r="A61" s="413"/>
      <c r="B61" s="414"/>
      <c r="C61" s="414"/>
      <c r="D61" s="415"/>
      <c r="E61" s="131"/>
      <c r="F61" s="131"/>
      <c r="G61" s="128" t="s">
        <v>91</v>
      </c>
      <c r="H61" s="69">
        <f t="shared" si="9"/>
        <v>0</v>
      </c>
      <c r="I61" s="125"/>
      <c r="J61" s="69">
        <f t="shared" si="10"/>
        <v>0</v>
      </c>
      <c r="K61" s="125"/>
      <c r="L61" s="129" t="s">
        <v>12</v>
      </c>
      <c r="M61" s="69"/>
      <c r="N61" s="246"/>
      <c r="O61" s="246"/>
      <c r="P61" s="248"/>
      <c r="Q61" s="248"/>
      <c r="R61" s="248"/>
      <c r="S61" s="249"/>
    </row>
    <row r="62" spans="1:22" s="18" customFormat="1" ht="26.25" customHeight="1" x14ac:dyDescent="0.35">
      <c r="A62" s="413"/>
      <c r="B62" s="414"/>
      <c r="C62" s="414"/>
      <c r="D62" s="415"/>
      <c r="E62" s="131"/>
      <c r="F62" s="131"/>
      <c r="G62" s="128" t="s">
        <v>91</v>
      </c>
      <c r="H62" s="69">
        <f t="shared" si="9"/>
        <v>0</v>
      </c>
      <c r="I62" s="125"/>
      <c r="J62" s="69">
        <f t="shared" si="10"/>
        <v>0</v>
      </c>
      <c r="K62" s="125"/>
      <c r="L62" s="129" t="s">
        <v>12</v>
      </c>
      <c r="M62" s="69"/>
      <c r="N62" s="246"/>
      <c r="O62" s="246"/>
      <c r="P62" s="248"/>
      <c r="Q62" s="248"/>
      <c r="R62" s="248"/>
      <c r="S62" s="249"/>
    </row>
    <row r="63" spans="1:22" s="18" customFormat="1" ht="26.25" customHeight="1" x14ac:dyDescent="0.35">
      <c r="A63" s="413"/>
      <c r="B63" s="414"/>
      <c r="C63" s="414"/>
      <c r="D63" s="415"/>
      <c r="E63" s="131"/>
      <c r="F63" s="131"/>
      <c r="G63" s="128" t="s">
        <v>91</v>
      </c>
      <c r="H63" s="69">
        <f t="shared" si="9"/>
        <v>0</v>
      </c>
      <c r="I63" s="125"/>
      <c r="J63" s="69">
        <f t="shared" si="10"/>
        <v>0</v>
      </c>
      <c r="K63" s="125"/>
      <c r="L63" s="129" t="s">
        <v>12</v>
      </c>
      <c r="M63" s="69"/>
      <c r="N63" s="246"/>
      <c r="O63" s="246"/>
      <c r="P63" s="248"/>
      <c r="Q63" s="248"/>
      <c r="R63" s="248"/>
      <c r="S63" s="249"/>
    </row>
    <row r="64" spans="1:22" s="18" customFormat="1" ht="26.25" customHeight="1" x14ac:dyDescent="0.35">
      <c r="A64" s="413"/>
      <c r="B64" s="414"/>
      <c r="C64" s="414"/>
      <c r="D64" s="415"/>
      <c r="E64" s="131"/>
      <c r="F64" s="131"/>
      <c r="G64" s="128" t="s">
        <v>91</v>
      </c>
      <c r="H64" s="69">
        <f t="shared" si="9"/>
        <v>0</v>
      </c>
      <c r="I64" s="125"/>
      <c r="J64" s="69">
        <f t="shared" si="10"/>
        <v>0</v>
      </c>
      <c r="K64" s="125"/>
      <c r="L64" s="129" t="s">
        <v>12</v>
      </c>
      <c r="M64" s="69"/>
      <c r="N64" s="246"/>
      <c r="O64" s="246"/>
      <c r="P64" s="248"/>
      <c r="Q64" s="248"/>
      <c r="R64" s="248"/>
      <c r="S64" s="249"/>
    </row>
    <row r="65" spans="1:22" s="18" customFormat="1" ht="26.25" customHeight="1" x14ac:dyDescent="0.35">
      <c r="A65" s="413"/>
      <c r="B65" s="414"/>
      <c r="C65" s="414"/>
      <c r="D65" s="415"/>
      <c r="E65" s="131"/>
      <c r="F65" s="131"/>
      <c r="G65" s="128" t="s">
        <v>91</v>
      </c>
      <c r="H65" s="69">
        <f t="shared" si="9"/>
        <v>0</v>
      </c>
      <c r="I65" s="125"/>
      <c r="J65" s="69">
        <f t="shared" si="10"/>
        <v>0</v>
      </c>
      <c r="K65" s="125"/>
      <c r="L65" s="129" t="s">
        <v>12</v>
      </c>
      <c r="M65" s="69"/>
      <c r="N65" s="246"/>
      <c r="O65" s="246"/>
      <c r="P65" s="248"/>
      <c r="Q65" s="248"/>
      <c r="R65" s="248"/>
      <c r="S65" s="249"/>
    </row>
    <row r="66" spans="1:22" s="18" customFormat="1" ht="26.25" customHeight="1" x14ac:dyDescent="0.35">
      <c r="A66" s="413"/>
      <c r="B66" s="414"/>
      <c r="C66" s="414"/>
      <c r="D66" s="415"/>
      <c r="E66" s="131"/>
      <c r="F66" s="131"/>
      <c r="G66" s="128" t="s">
        <v>91</v>
      </c>
      <c r="H66" s="69">
        <f t="shared" si="9"/>
        <v>0</v>
      </c>
      <c r="I66" s="125"/>
      <c r="J66" s="69">
        <f t="shared" si="10"/>
        <v>0</v>
      </c>
      <c r="K66" s="125"/>
      <c r="L66" s="129" t="s">
        <v>12</v>
      </c>
      <c r="M66" s="69"/>
      <c r="N66" s="246"/>
      <c r="O66" s="246"/>
      <c r="P66" s="248"/>
      <c r="Q66" s="248"/>
      <c r="R66" s="248"/>
      <c r="S66" s="249"/>
    </row>
    <row r="67" spans="1:22" s="18" customFormat="1" ht="26.25" customHeight="1" x14ac:dyDescent="0.35">
      <c r="A67" s="413"/>
      <c r="B67" s="414"/>
      <c r="C67" s="414"/>
      <c r="D67" s="415"/>
      <c r="E67" s="131"/>
      <c r="F67" s="131"/>
      <c r="G67" s="128" t="s">
        <v>91</v>
      </c>
      <c r="H67" s="69">
        <f t="shared" si="9"/>
        <v>0</v>
      </c>
      <c r="I67" s="125"/>
      <c r="J67" s="69">
        <f t="shared" si="10"/>
        <v>0</v>
      </c>
      <c r="K67" s="125"/>
      <c r="L67" s="129" t="s">
        <v>12</v>
      </c>
      <c r="M67" s="69"/>
      <c r="N67" s="246"/>
      <c r="O67" s="246"/>
      <c r="P67" s="248"/>
      <c r="Q67" s="248"/>
      <c r="R67" s="248"/>
      <c r="S67" s="249"/>
    </row>
    <row r="68" spans="1:22" s="4" customFormat="1" ht="26.25" customHeight="1" x14ac:dyDescent="0.35">
      <c r="A68" s="398" t="s">
        <v>1</v>
      </c>
      <c r="B68" s="399"/>
      <c r="C68" s="399"/>
      <c r="D68" s="399"/>
      <c r="E68" s="399"/>
      <c r="F68" s="400"/>
      <c r="G68" s="132"/>
      <c r="H68" s="70">
        <f>SUM(H57:H67)</f>
        <v>0</v>
      </c>
      <c r="I68" s="71">
        <f>SUM(I57:I67)</f>
        <v>0</v>
      </c>
      <c r="J68" s="70">
        <f>SUM(J57:J67)</f>
        <v>0</v>
      </c>
      <c r="K68" s="145">
        <f>SUM(K57:K67)</f>
        <v>0</v>
      </c>
      <c r="L68" s="133"/>
      <c r="M68" s="70">
        <f>SUM(M57:M67)</f>
        <v>0</v>
      </c>
      <c r="N68" s="91"/>
      <c r="O68" s="91"/>
      <c r="P68" s="33"/>
      <c r="Q68" s="33"/>
      <c r="R68" s="33"/>
      <c r="U68" s="18"/>
      <c r="V68" s="18"/>
    </row>
    <row r="69" spans="1:22" s="1" customFormat="1" ht="14" x14ac:dyDescent="0.35">
      <c r="A69" s="23"/>
      <c r="B69" s="24"/>
      <c r="C69" s="24"/>
      <c r="D69" s="24"/>
      <c r="E69" s="24"/>
      <c r="F69" s="24"/>
      <c r="G69" s="24"/>
      <c r="H69" s="25"/>
      <c r="I69" s="24"/>
      <c r="J69" s="24"/>
      <c r="K69" s="12"/>
      <c r="L69" s="5"/>
      <c r="N69" s="62"/>
      <c r="O69" s="34"/>
      <c r="P69" s="34"/>
      <c r="Q69" s="34"/>
      <c r="R69" s="34"/>
      <c r="S69" s="34"/>
      <c r="U69" s="4"/>
      <c r="V69" s="4"/>
    </row>
    <row r="70" spans="1:22" ht="26.25" customHeight="1" x14ac:dyDescent="0.35">
      <c r="A70" s="396" t="s">
        <v>7</v>
      </c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U70" s="1"/>
      <c r="V70" s="1"/>
    </row>
    <row r="71" spans="1:22" ht="14" x14ac:dyDescent="0.35">
      <c r="A71" s="404" t="s">
        <v>19</v>
      </c>
      <c r="B71" s="404"/>
      <c r="C71" s="404"/>
      <c r="D71" s="404"/>
      <c r="E71" s="404"/>
      <c r="F71" s="404"/>
      <c r="G71" s="405" t="s">
        <v>20</v>
      </c>
      <c r="H71" s="406" t="s">
        <v>25</v>
      </c>
      <c r="I71" s="407" t="s">
        <v>26</v>
      </c>
      <c r="J71" s="408" t="s">
        <v>27</v>
      </c>
      <c r="K71" s="406" t="s">
        <v>31</v>
      </c>
      <c r="L71" s="405" t="s">
        <v>14</v>
      </c>
      <c r="M71" s="409" t="s">
        <v>40</v>
      </c>
      <c r="N71" s="393" t="s">
        <v>164</v>
      </c>
      <c r="O71" s="394"/>
      <c r="P71" s="395"/>
      <c r="Q71" s="393" t="s">
        <v>165</v>
      </c>
      <c r="R71" s="394"/>
      <c r="S71" s="395"/>
      <c r="U71" s="1"/>
      <c r="V71" s="1"/>
    </row>
    <row r="72" spans="1:22" s="15" customFormat="1" ht="23" x14ac:dyDescent="0.35">
      <c r="A72" s="404"/>
      <c r="B72" s="404"/>
      <c r="C72" s="404"/>
      <c r="D72" s="404"/>
      <c r="E72" s="404"/>
      <c r="F72" s="404"/>
      <c r="G72" s="405"/>
      <c r="H72" s="406"/>
      <c r="I72" s="407"/>
      <c r="J72" s="408"/>
      <c r="K72" s="406"/>
      <c r="L72" s="405"/>
      <c r="M72" s="409"/>
      <c r="N72" s="205" t="s">
        <v>166</v>
      </c>
      <c r="O72" s="205" t="s">
        <v>167</v>
      </c>
      <c r="P72" s="205" t="s">
        <v>168</v>
      </c>
      <c r="Q72" s="193" t="s">
        <v>169</v>
      </c>
      <c r="R72" s="193" t="s">
        <v>167</v>
      </c>
      <c r="S72" s="245" t="s">
        <v>168</v>
      </c>
      <c r="U72" s="3"/>
      <c r="V72" s="3"/>
    </row>
    <row r="73" spans="1:22" s="16" customFormat="1" ht="26.25" customHeight="1" x14ac:dyDescent="0.35">
      <c r="A73" s="416"/>
      <c r="B73" s="417"/>
      <c r="C73" s="417"/>
      <c r="D73" s="417"/>
      <c r="E73" s="417"/>
      <c r="F73" s="418"/>
      <c r="G73" s="128" t="s">
        <v>91</v>
      </c>
      <c r="H73" s="125"/>
      <c r="I73" s="125"/>
      <c r="J73" s="69">
        <f t="shared" ref="J73" si="11">H73+I73</f>
        <v>0</v>
      </c>
      <c r="K73" s="125"/>
      <c r="L73" s="129" t="s">
        <v>12</v>
      </c>
      <c r="M73" s="69"/>
      <c r="N73" s="250"/>
      <c r="O73" s="250"/>
      <c r="P73" s="248"/>
      <c r="Q73" s="248"/>
      <c r="R73" s="248"/>
      <c r="S73" s="249"/>
      <c r="U73" s="15"/>
      <c r="V73" s="15"/>
    </row>
    <row r="74" spans="1:22" s="16" customFormat="1" ht="26.25" customHeight="1" x14ac:dyDescent="0.35">
      <c r="A74" s="416"/>
      <c r="B74" s="417"/>
      <c r="C74" s="417"/>
      <c r="D74" s="417"/>
      <c r="E74" s="417"/>
      <c r="F74" s="418"/>
      <c r="G74" s="128" t="s">
        <v>91</v>
      </c>
      <c r="H74" s="125"/>
      <c r="I74" s="125"/>
      <c r="J74" s="69">
        <f t="shared" ref="J74:J80" si="12">H74+I74</f>
        <v>0</v>
      </c>
      <c r="K74" s="125"/>
      <c r="L74" s="129" t="s">
        <v>12</v>
      </c>
      <c r="M74" s="69"/>
      <c r="N74" s="250"/>
      <c r="O74" s="250"/>
      <c r="P74" s="248"/>
      <c r="Q74" s="248"/>
      <c r="R74" s="248"/>
      <c r="S74" s="249"/>
    </row>
    <row r="75" spans="1:22" s="16" customFormat="1" ht="26.25" customHeight="1" x14ac:dyDescent="0.35">
      <c r="A75" s="416"/>
      <c r="B75" s="417"/>
      <c r="C75" s="417"/>
      <c r="D75" s="417"/>
      <c r="E75" s="417"/>
      <c r="F75" s="418"/>
      <c r="G75" s="128" t="s">
        <v>91</v>
      </c>
      <c r="H75" s="125"/>
      <c r="I75" s="125"/>
      <c r="J75" s="69">
        <f t="shared" si="12"/>
        <v>0</v>
      </c>
      <c r="K75" s="125"/>
      <c r="L75" s="129" t="s">
        <v>12</v>
      </c>
      <c r="M75" s="69"/>
      <c r="N75" s="250"/>
      <c r="O75" s="250"/>
      <c r="P75" s="248"/>
      <c r="Q75" s="248"/>
      <c r="R75" s="248"/>
      <c r="S75" s="249"/>
    </row>
    <row r="76" spans="1:22" s="16" customFormat="1" ht="26.25" customHeight="1" x14ac:dyDescent="0.35">
      <c r="A76" s="416"/>
      <c r="B76" s="417"/>
      <c r="C76" s="417"/>
      <c r="D76" s="417"/>
      <c r="E76" s="417"/>
      <c r="F76" s="418"/>
      <c r="G76" s="128" t="s">
        <v>91</v>
      </c>
      <c r="H76" s="125"/>
      <c r="I76" s="125"/>
      <c r="J76" s="69">
        <f t="shared" si="12"/>
        <v>0</v>
      </c>
      <c r="K76" s="125"/>
      <c r="L76" s="129" t="s">
        <v>12</v>
      </c>
      <c r="M76" s="69"/>
      <c r="N76" s="250"/>
      <c r="O76" s="250"/>
      <c r="P76" s="248"/>
      <c r="Q76" s="248"/>
      <c r="R76" s="248"/>
      <c r="S76" s="249"/>
    </row>
    <row r="77" spans="1:22" s="16" customFormat="1" ht="26.25" customHeight="1" x14ac:dyDescent="0.35">
      <c r="A77" s="416"/>
      <c r="B77" s="417"/>
      <c r="C77" s="417"/>
      <c r="D77" s="417"/>
      <c r="E77" s="417"/>
      <c r="F77" s="418"/>
      <c r="G77" s="128" t="s">
        <v>91</v>
      </c>
      <c r="H77" s="125"/>
      <c r="I77" s="125"/>
      <c r="J77" s="69">
        <f t="shared" si="12"/>
        <v>0</v>
      </c>
      <c r="K77" s="125"/>
      <c r="L77" s="129" t="s">
        <v>12</v>
      </c>
      <c r="M77" s="69"/>
      <c r="N77" s="250"/>
      <c r="O77" s="250"/>
      <c r="P77" s="248"/>
      <c r="Q77" s="248"/>
      <c r="R77" s="248"/>
      <c r="S77" s="249"/>
    </row>
    <row r="78" spans="1:22" s="16" customFormat="1" ht="26.25" customHeight="1" x14ac:dyDescent="0.35">
      <c r="A78" s="416"/>
      <c r="B78" s="417"/>
      <c r="C78" s="417"/>
      <c r="D78" s="417"/>
      <c r="E78" s="417"/>
      <c r="F78" s="418"/>
      <c r="G78" s="128" t="s">
        <v>91</v>
      </c>
      <c r="H78" s="125"/>
      <c r="I78" s="125"/>
      <c r="J78" s="69">
        <f t="shared" si="12"/>
        <v>0</v>
      </c>
      <c r="K78" s="125"/>
      <c r="L78" s="129" t="s">
        <v>12</v>
      </c>
      <c r="M78" s="69"/>
      <c r="N78" s="250"/>
      <c r="O78" s="250"/>
      <c r="P78" s="248"/>
      <c r="Q78" s="248"/>
      <c r="R78" s="248"/>
      <c r="S78" s="249"/>
    </row>
    <row r="79" spans="1:22" s="16" customFormat="1" ht="26.25" customHeight="1" x14ac:dyDescent="0.35">
      <c r="A79" s="416"/>
      <c r="B79" s="417"/>
      <c r="C79" s="417"/>
      <c r="D79" s="417"/>
      <c r="E79" s="417"/>
      <c r="F79" s="418"/>
      <c r="G79" s="128" t="s">
        <v>91</v>
      </c>
      <c r="H79" s="125"/>
      <c r="I79" s="125"/>
      <c r="J79" s="69">
        <f t="shared" si="12"/>
        <v>0</v>
      </c>
      <c r="K79" s="125"/>
      <c r="L79" s="129" t="s">
        <v>12</v>
      </c>
      <c r="M79" s="69"/>
      <c r="N79" s="250"/>
      <c r="O79" s="250"/>
      <c r="P79" s="248"/>
      <c r="Q79" s="248"/>
      <c r="R79" s="248"/>
      <c r="S79" s="249"/>
    </row>
    <row r="80" spans="1:22" s="16" customFormat="1" ht="26.25" customHeight="1" x14ac:dyDescent="0.35">
      <c r="A80" s="416"/>
      <c r="B80" s="417"/>
      <c r="C80" s="417"/>
      <c r="D80" s="417"/>
      <c r="E80" s="417"/>
      <c r="F80" s="418"/>
      <c r="G80" s="128" t="s">
        <v>91</v>
      </c>
      <c r="H80" s="125"/>
      <c r="I80" s="125"/>
      <c r="J80" s="69">
        <f t="shared" si="12"/>
        <v>0</v>
      </c>
      <c r="K80" s="125"/>
      <c r="L80" s="129" t="s">
        <v>12</v>
      </c>
      <c r="M80" s="69"/>
      <c r="N80" s="250"/>
      <c r="O80" s="250"/>
      <c r="P80" s="248"/>
      <c r="Q80" s="248"/>
      <c r="R80" s="248"/>
      <c r="S80" s="249"/>
    </row>
    <row r="81" spans="1:22" s="4" customFormat="1" ht="26.25" customHeight="1" x14ac:dyDescent="0.35">
      <c r="A81" s="398" t="s">
        <v>1</v>
      </c>
      <c r="B81" s="399"/>
      <c r="C81" s="399"/>
      <c r="D81" s="399"/>
      <c r="E81" s="399"/>
      <c r="F81" s="400"/>
      <c r="G81" s="132"/>
      <c r="H81" s="71">
        <f>SUM(H73:H80)</f>
        <v>0</v>
      </c>
      <c r="I81" s="71">
        <f>SUM(I73:I80)</f>
        <v>0</v>
      </c>
      <c r="J81" s="70">
        <f>SUM(J73:J80)</f>
        <v>0</v>
      </c>
      <c r="K81" s="49">
        <f>SUM(K73:K80)</f>
        <v>0</v>
      </c>
      <c r="L81" s="134"/>
      <c r="M81" s="70">
        <f>SUM(M73:M80)</f>
        <v>0</v>
      </c>
      <c r="N81" s="91"/>
      <c r="O81" s="91"/>
      <c r="P81" s="33"/>
      <c r="Q81" s="33"/>
      <c r="R81" s="33"/>
      <c r="U81" s="16"/>
      <c r="V81" s="16"/>
    </row>
    <row r="82" spans="1:22" s="1" customFormat="1" ht="14" x14ac:dyDescent="0.35">
      <c r="A82" s="23"/>
      <c r="B82" s="24"/>
      <c r="C82" s="24"/>
      <c r="D82" s="24"/>
      <c r="E82" s="24"/>
      <c r="F82" s="24"/>
      <c r="G82" s="24"/>
      <c r="H82" s="25"/>
      <c r="I82" s="24"/>
      <c r="J82" s="24"/>
      <c r="K82" s="12"/>
      <c r="L82" s="5"/>
      <c r="N82" s="62"/>
      <c r="O82" s="34"/>
      <c r="P82" s="34"/>
      <c r="Q82" s="34"/>
      <c r="R82" s="34"/>
      <c r="S82" s="34"/>
      <c r="U82" s="4"/>
      <c r="V82" s="4"/>
    </row>
    <row r="83" spans="1:22" ht="26.25" customHeight="1" x14ac:dyDescent="0.35">
      <c r="A83" s="396" t="s">
        <v>6</v>
      </c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U83" s="1"/>
      <c r="V83" s="1"/>
    </row>
    <row r="84" spans="1:22" ht="14" x14ac:dyDescent="0.35">
      <c r="A84" s="404" t="s">
        <v>19</v>
      </c>
      <c r="B84" s="404"/>
      <c r="C84" s="404"/>
      <c r="D84" s="404"/>
      <c r="E84" s="404"/>
      <c r="F84" s="404"/>
      <c r="G84" s="405" t="s">
        <v>20</v>
      </c>
      <c r="H84" s="406" t="s">
        <v>25</v>
      </c>
      <c r="I84" s="407" t="s">
        <v>26</v>
      </c>
      <c r="J84" s="408" t="s">
        <v>27</v>
      </c>
      <c r="K84" s="406" t="s">
        <v>31</v>
      </c>
      <c r="L84" s="405" t="s">
        <v>14</v>
      </c>
      <c r="M84" s="409" t="s">
        <v>40</v>
      </c>
      <c r="N84" s="393" t="s">
        <v>164</v>
      </c>
      <c r="O84" s="394"/>
      <c r="P84" s="395"/>
      <c r="Q84" s="393" t="s">
        <v>165</v>
      </c>
      <c r="R84" s="394"/>
      <c r="S84" s="395"/>
      <c r="U84" s="1"/>
      <c r="V84" s="1"/>
    </row>
    <row r="85" spans="1:22" s="15" customFormat="1" ht="23" x14ac:dyDescent="0.35">
      <c r="A85" s="404"/>
      <c r="B85" s="404"/>
      <c r="C85" s="404"/>
      <c r="D85" s="404"/>
      <c r="E85" s="404"/>
      <c r="F85" s="404"/>
      <c r="G85" s="405"/>
      <c r="H85" s="406"/>
      <c r="I85" s="407"/>
      <c r="J85" s="408"/>
      <c r="K85" s="406"/>
      <c r="L85" s="405"/>
      <c r="M85" s="409"/>
      <c r="N85" s="205" t="s">
        <v>166</v>
      </c>
      <c r="O85" s="205" t="s">
        <v>167</v>
      </c>
      <c r="P85" s="205" t="s">
        <v>168</v>
      </c>
      <c r="Q85" s="193" t="s">
        <v>169</v>
      </c>
      <c r="R85" s="193" t="s">
        <v>167</v>
      </c>
      <c r="S85" s="245" t="s">
        <v>168</v>
      </c>
      <c r="U85" s="3"/>
      <c r="V85" s="3"/>
    </row>
    <row r="86" spans="1:22" s="16" customFormat="1" ht="26.25" customHeight="1" x14ac:dyDescent="0.35">
      <c r="A86" s="416"/>
      <c r="B86" s="417"/>
      <c r="C86" s="417"/>
      <c r="D86" s="417"/>
      <c r="E86" s="417"/>
      <c r="F86" s="418"/>
      <c r="G86" s="128" t="s">
        <v>91</v>
      </c>
      <c r="H86" s="125"/>
      <c r="I86" s="125"/>
      <c r="J86" s="69">
        <f t="shared" ref="J86" si="13">H86+I86</f>
        <v>0</v>
      </c>
      <c r="K86" s="125"/>
      <c r="L86" s="129" t="s">
        <v>12</v>
      </c>
      <c r="M86" s="69"/>
      <c r="N86" s="246"/>
      <c r="O86" s="246"/>
      <c r="P86" s="248"/>
      <c r="Q86" s="248"/>
      <c r="R86" s="248"/>
      <c r="S86" s="249"/>
      <c r="U86" s="15"/>
      <c r="V86" s="15"/>
    </row>
    <row r="87" spans="1:22" s="16" customFormat="1" ht="26.25" customHeight="1" x14ac:dyDescent="0.35">
      <c r="A87" s="416"/>
      <c r="B87" s="417"/>
      <c r="C87" s="417"/>
      <c r="D87" s="417"/>
      <c r="E87" s="417"/>
      <c r="F87" s="418"/>
      <c r="G87" s="128" t="s">
        <v>91</v>
      </c>
      <c r="H87" s="125"/>
      <c r="I87" s="125"/>
      <c r="J87" s="69">
        <f t="shared" ref="J87:J93" si="14">H87+I87</f>
        <v>0</v>
      </c>
      <c r="K87" s="125"/>
      <c r="L87" s="129" t="s">
        <v>12</v>
      </c>
      <c r="M87" s="69"/>
      <c r="N87" s="246"/>
      <c r="O87" s="246"/>
      <c r="P87" s="248"/>
      <c r="Q87" s="248"/>
      <c r="R87" s="248"/>
      <c r="S87" s="249"/>
    </row>
    <row r="88" spans="1:22" s="16" customFormat="1" ht="26.25" customHeight="1" x14ac:dyDescent="0.35">
      <c r="A88" s="416"/>
      <c r="B88" s="417"/>
      <c r="C88" s="417"/>
      <c r="D88" s="417"/>
      <c r="E88" s="417"/>
      <c r="F88" s="418"/>
      <c r="G88" s="128" t="s">
        <v>91</v>
      </c>
      <c r="H88" s="125"/>
      <c r="I88" s="125"/>
      <c r="J88" s="69">
        <f t="shared" si="14"/>
        <v>0</v>
      </c>
      <c r="K88" s="125"/>
      <c r="L88" s="129" t="s">
        <v>12</v>
      </c>
      <c r="M88" s="69"/>
      <c r="N88" s="246"/>
      <c r="O88" s="246"/>
      <c r="P88" s="248"/>
      <c r="Q88" s="248"/>
      <c r="R88" s="248"/>
      <c r="S88" s="249"/>
    </row>
    <row r="89" spans="1:22" s="16" customFormat="1" ht="26.25" customHeight="1" x14ac:dyDescent="0.35">
      <c r="A89" s="416"/>
      <c r="B89" s="417"/>
      <c r="C89" s="417"/>
      <c r="D89" s="417"/>
      <c r="E89" s="417"/>
      <c r="F89" s="418"/>
      <c r="G89" s="128" t="s">
        <v>91</v>
      </c>
      <c r="H89" s="125"/>
      <c r="I89" s="125"/>
      <c r="J89" s="69">
        <f t="shared" si="14"/>
        <v>0</v>
      </c>
      <c r="K89" s="125"/>
      <c r="L89" s="129" t="s">
        <v>12</v>
      </c>
      <c r="M89" s="69"/>
      <c r="N89" s="246"/>
      <c r="O89" s="246"/>
      <c r="P89" s="248"/>
      <c r="Q89" s="248"/>
      <c r="R89" s="248"/>
      <c r="S89" s="249"/>
    </row>
    <row r="90" spans="1:22" s="16" customFormat="1" ht="26.25" customHeight="1" x14ac:dyDescent="0.35">
      <c r="A90" s="416"/>
      <c r="B90" s="417"/>
      <c r="C90" s="417"/>
      <c r="D90" s="417"/>
      <c r="E90" s="417"/>
      <c r="F90" s="418"/>
      <c r="G90" s="128" t="s">
        <v>91</v>
      </c>
      <c r="H90" s="125"/>
      <c r="I90" s="125"/>
      <c r="J90" s="69">
        <f t="shared" si="14"/>
        <v>0</v>
      </c>
      <c r="K90" s="125"/>
      <c r="L90" s="129" t="s">
        <v>12</v>
      </c>
      <c r="M90" s="69"/>
      <c r="N90" s="246"/>
      <c r="O90" s="246"/>
      <c r="P90" s="248"/>
      <c r="Q90" s="248"/>
      <c r="R90" s="248"/>
      <c r="S90" s="249"/>
    </row>
    <row r="91" spans="1:22" s="16" customFormat="1" ht="26.25" customHeight="1" x14ac:dyDescent="0.35">
      <c r="A91" s="416"/>
      <c r="B91" s="417"/>
      <c r="C91" s="417"/>
      <c r="D91" s="417"/>
      <c r="E91" s="417"/>
      <c r="F91" s="418"/>
      <c r="G91" s="128" t="s">
        <v>91</v>
      </c>
      <c r="H91" s="125"/>
      <c r="I91" s="125"/>
      <c r="J91" s="69">
        <f t="shared" si="14"/>
        <v>0</v>
      </c>
      <c r="K91" s="125"/>
      <c r="L91" s="129" t="s">
        <v>12</v>
      </c>
      <c r="M91" s="69"/>
      <c r="N91" s="246"/>
      <c r="O91" s="246"/>
      <c r="P91" s="248"/>
      <c r="Q91" s="248"/>
      <c r="R91" s="248"/>
      <c r="S91" s="249"/>
    </row>
    <row r="92" spans="1:22" s="16" customFormat="1" ht="26.25" customHeight="1" x14ac:dyDescent="0.35">
      <c r="A92" s="416"/>
      <c r="B92" s="417"/>
      <c r="C92" s="417"/>
      <c r="D92" s="417"/>
      <c r="E92" s="417"/>
      <c r="F92" s="418"/>
      <c r="G92" s="128" t="s">
        <v>91</v>
      </c>
      <c r="H92" s="125"/>
      <c r="I92" s="125"/>
      <c r="J92" s="69">
        <f t="shared" si="14"/>
        <v>0</v>
      </c>
      <c r="K92" s="125"/>
      <c r="L92" s="129" t="s">
        <v>12</v>
      </c>
      <c r="M92" s="69"/>
      <c r="N92" s="246"/>
      <c r="O92" s="246"/>
      <c r="P92" s="248"/>
      <c r="Q92" s="248"/>
      <c r="R92" s="248"/>
      <c r="S92" s="249"/>
    </row>
    <row r="93" spans="1:22" s="16" customFormat="1" ht="26.25" customHeight="1" x14ac:dyDescent="0.35">
      <c r="A93" s="416"/>
      <c r="B93" s="417"/>
      <c r="C93" s="417"/>
      <c r="D93" s="417"/>
      <c r="E93" s="417"/>
      <c r="F93" s="418"/>
      <c r="G93" s="128" t="s">
        <v>91</v>
      </c>
      <c r="H93" s="125"/>
      <c r="I93" s="125"/>
      <c r="J93" s="69">
        <f t="shared" si="14"/>
        <v>0</v>
      </c>
      <c r="K93" s="125"/>
      <c r="L93" s="129" t="s">
        <v>12</v>
      </c>
      <c r="M93" s="69"/>
      <c r="N93" s="246"/>
      <c r="O93" s="246"/>
      <c r="P93" s="248"/>
      <c r="Q93" s="248"/>
      <c r="R93" s="248"/>
      <c r="S93" s="249"/>
    </row>
    <row r="94" spans="1:22" s="4" customFormat="1" ht="26.25" customHeight="1" x14ac:dyDescent="0.35">
      <c r="A94" s="398" t="s">
        <v>1</v>
      </c>
      <c r="B94" s="399"/>
      <c r="C94" s="399"/>
      <c r="D94" s="399"/>
      <c r="E94" s="399"/>
      <c r="F94" s="399"/>
      <c r="G94" s="132"/>
      <c r="H94" s="71">
        <f>SUM(H86:H93)</f>
        <v>0</v>
      </c>
      <c r="I94" s="71">
        <f>SUM(I86:I93)</f>
        <v>0</v>
      </c>
      <c r="J94" s="70">
        <f>SUM(J86:J93)</f>
        <v>0</v>
      </c>
      <c r="K94" s="71">
        <f>SUM(K86:K93)</f>
        <v>0</v>
      </c>
      <c r="L94" s="135"/>
      <c r="M94" s="70">
        <f>SUM(M86:M93)</f>
        <v>0</v>
      </c>
      <c r="N94" s="91"/>
      <c r="O94" s="91"/>
      <c r="P94" s="33"/>
      <c r="Q94" s="33"/>
      <c r="R94" s="33"/>
      <c r="U94" s="16"/>
      <c r="V94" s="16"/>
    </row>
    <row r="95" spans="1:22" s="5" customFormat="1" ht="14" x14ac:dyDescent="0.35">
      <c r="A95" s="23"/>
      <c r="B95" s="11"/>
      <c r="C95" s="11"/>
      <c r="D95" s="11"/>
      <c r="E95" s="11"/>
      <c r="F95" s="11"/>
      <c r="G95" s="11"/>
      <c r="H95" s="25"/>
      <c r="I95" s="11"/>
      <c r="J95" s="11"/>
      <c r="K95" s="12"/>
      <c r="N95" s="60"/>
      <c r="O95" s="34"/>
      <c r="P95" s="34"/>
      <c r="Q95" s="34"/>
      <c r="R95" s="34"/>
      <c r="S95" s="34"/>
      <c r="U95" s="4"/>
      <c r="V95" s="4"/>
    </row>
    <row r="96" spans="1:22" s="4" customFormat="1" ht="26.25" customHeight="1" x14ac:dyDescent="0.35">
      <c r="A96" s="396" t="s">
        <v>5</v>
      </c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U96" s="5"/>
      <c r="V96" s="5"/>
    </row>
    <row r="97" spans="1:22" s="4" customFormat="1" ht="14" x14ac:dyDescent="0.35">
      <c r="A97" s="454" t="s">
        <v>19</v>
      </c>
      <c r="B97" s="455"/>
      <c r="C97" s="455"/>
      <c r="D97" s="455"/>
      <c r="E97" s="455"/>
      <c r="F97" s="456"/>
      <c r="G97" s="460" t="s">
        <v>20</v>
      </c>
      <c r="H97" s="462" t="s">
        <v>25</v>
      </c>
      <c r="I97" s="464" t="s">
        <v>26</v>
      </c>
      <c r="J97" s="466" t="s">
        <v>27</v>
      </c>
      <c r="K97" s="462" t="s">
        <v>31</v>
      </c>
      <c r="L97" s="460" t="s">
        <v>14</v>
      </c>
      <c r="M97" s="468" t="s">
        <v>40</v>
      </c>
      <c r="N97" s="393" t="s">
        <v>164</v>
      </c>
      <c r="O97" s="394"/>
      <c r="P97" s="395"/>
      <c r="Q97" s="393" t="s">
        <v>165</v>
      </c>
      <c r="R97" s="394"/>
      <c r="S97" s="395"/>
      <c r="U97" s="5"/>
      <c r="V97" s="5"/>
    </row>
    <row r="98" spans="1:22" s="15" customFormat="1" ht="23" x14ac:dyDescent="0.35">
      <c r="A98" s="457"/>
      <c r="B98" s="458"/>
      <c r="C98" s="458"/>
      <c r="D98" s="458"/>
      <c r="E98" s="458"/>
      <c r="F98" s="459"/>
      <c r="G98" s="461"/>
      <c r="H98" s="463"/>
      <c r="I98" s="465"/>
      <c r="J98" s="467"/>
      <c r="K98" s="463"/>
      <c r="L98" s="461"/>
      <c r="M98" s="469"/>
      <c r="N98" s="205" t="s">
        <v>166</v>
      </c>
      <c r="O98" s="205" t="s">
        <v>167</v>
      </c>
      <c r="P98" s="205" t="s">
        <v>168</v>
      </c>
      <c r="Q98" s="193" t="s">
        <v>169</v>
      </c>
      <c r="R98" s="193" t="s">
        <v>167</v>
      </c>
      <c r="S98" s="245" t="s">
        <v>168</v>
      </c>
      <c r="U98" s="4"/>
      <c r="V98" s="4"/>
    </row>
    <row r="99" spans="1:22" s="18" customFormat="1" ht="26.25" customHeight="1" x14ac:dyDescent="0.35">
      <c r="A99" s="401"/>
      <c r="B99" s="402"/>
      <c r="C99" s="402"/>
      <c r="D99" s="402"/>
      <c r="E99" s="402"/>
      <c r="F99" s="403"/>
      <c r="G99" s="128" t="s">
        <v>91</v>
      </c>
      <c r="H99" s="125"/>
      <c r="I99" s="125"/>
      <c r="J99" s="69">
        <f t="shared" ref="J99" si="15">H99+I99</f>
        <v>0</v>
      </c>
      <c r="K99" s="125"/>
      <c r="L99" s="129" t="s">
        <v>12</v>
      </c>
      <c r="M99" s="69"/>
      <c r="N99" s="246"/>
      <c r="O99" s="246"/>
      <c r="P99" s="248"/>
      <c r="Q99" s="248"/>
      <c r="R99" s="248"/>
      <c r="S99" s="249"/>
      <c r="U99" s="15"/>
      <c r="V99" s="15"/>
    </row>
    <row r="100" spans="1:22" s="18" customFormat="1" ht="26.25" customHeight="1" x14ac:dyDescent="0.35">
      <c r="A100" s="401"/>
      <c r="B100" s="402"/>
      <c r="C100" s="402"/>
      <c r="D100" s="402"/>
      <c r="E100" s="402"/>
      <c r="F100" s="403"/>
      <c r="G100" s="128" t="s">
        <v>91</v>
      </c>
      <c r="H100" s="125"/>
      <c r="I100" s="125"/>
      <c r="J100" s="69">
        <f t="shared" ref="J100:J106" si="16">H100+I100</f>
        <v>0</v>
      </c>
      <c r="K100" s="125"/>
      <c r="L100" s="129" t="s">
        <v>12</v>
      </c>
      <c r="M100" s="69"/>
      <c r="N100" s="246"/>
      <c r="O100" s="246"/>
      <c r="P100" s="248"/>
      <c r="Q100" s="248"/>
      <c r="R100" s="248"/>
      <c r="S100" s="249"/>
    </row>
    <row r="101" spans="1:22" s="18" customFormat="1" ht="26.25" customHeight="1" x14ac:dyDescent="0.35">
      <c r="A101" s="401"/>
      <c r="B101" s="402"/>
      <c r="C101" s="402"/>
      <c r="D101" s="402"/>
      <c r="E101" s="402"/>
      <c r="F101" s="403"/>
      <c r="G101" s="128" t="s">
        <v>91</v>
      </c>
      <c r="H101" s="125"/>
      <c r="I101" s="125"/>
      <c r="J101" s="69">
        <f t="shared" si="16"/>
        <v>0</v>
      </c>
      <c r="K101" s="125"/>
      <c r="L101" s="129" t="s">
        <v>12</v>
      </c>
      <c r="M101" s="69"/>
      <c r="N101" s="246"/>
      <c r="O101" s="246"/>
      <c r="P101" s="248"/>
      <c r="Q101" s="248"/>
      <c r="R101" s="248"/>
      <c r="S101" s="249"/>
    </row>
    <row r="102" spans="1:22" s="18" customFormat="1" ht="26.25" customHeight="1" x14ac:dyDescent="0.35">
      <c r="A102" s="401"/>
      <c r="B102" s="402"/>
      <c r="C102" s="402"/>
      <c r="D102" s="402"/>
      <c r="E102" s="402"/>
      <c r="F102" s="403"/>
      <c r="G102" s="128" t="s">
        <v>91</v>
      </c>
      <c r="H102" s="125"/>
      <c r="I102" s="125"/>
      <c r="J102" s="69">
        <f t="shared" si="16"/>
        <v>0</v>
      </c>
      <c r="K102" s="125"/>
      <c r="L102" s="129" t="s">
        <v>12</v>
      </c>
      <c r="M102" s="69"/>
      <c r="N102" s="246"/>
      <c r="O102" s="246"/>
      <c r="P102" s="248"/>
      <c r="Q102" s="248"/>
      <c r="R102" s="248"/>
      <c r="S102" s="249"/>
    </row>
    <row r="103" spans="1:22" s="18" customFormat="1" ht="26.25" customHeight="1" x14ac:dyDescent="0.35">
      <c r="A103" s="401"/>
      <c r="B103" s="402"/>
      <c r="C103" s="402"/>
      <c r="D103" s="402"/>
      <c r="E103" s="402"/>
      <c r="F103" s="403"/>
      <c r="G103" s="128" t="s">
        <v>91</v>
      </c>
      <c r="H103" s="125"/>
      <c r="I103" s="125"/>
      <c r="J103" s="69">
        <f t="shared" si="16"/>
        <v>0</v>
      </c>
      <c r="K103" s="125"/>
      <c r="L103" s="129" t="s">
        <v>12</v>
      </c>
      <c r="M103" s="69"/>
      <c r="N103" s="246"/>
      <c r="O103" s="246"/>
      <c r="P103" s="248"/>
      <c r="Q103" s="248"/>
      <c r="R103" s="248"/>
      <c r="S103" s="249"/>
    </row>
    <row r="104" spans="1:22" s="18" customFormat="1" ht="26.25" customHeight="1" x14ac:dyDescent="0.35">
      <c r="A104" s="401"/>
      <c r="B104" s="402"/>
      <c r="C104" s="402"/>
      <c r="D104" s="402"/>
      <c r="E104" s="402"/>
      <c r="F104" s="403"/>
      <c r="G104" s="128" t="s">
        <v>91</v>
      </c>
      <c r="H104" s="125"/>
      <c r="I104" s="125"/>
      <c r="J104" s="69">
        <f t="shared" si="16"/>
        <v>0</v>
      </c>
      <c r="K104" s="125"/>
      <c r="L104" s="129" t="s">
        <v>12</v>
      </c>
      <c r="M104" s="69"/>
      <c r="N104" s="246"/>
      <c r="O104" s="246"/>
      <c r="P104" s="248"/>
      <c r="Q104" s="248"/>
      <c r="R104" s="248"/>
      <c r="S104" s="249"/>
    </row>
    <row r="105" spans="1:22" s="18" customFormat="1" ht="26.25" customHeight="1" x14ac:dyDescent="0.35">
      <c r="A105" s="401"/>
      <c r="B105" s="402"/>
      <c r="C105" s="402"/>
      <c r="D105" s="402"/>
      <c r="E105" s="402"/>
      <c r="F105" s="403"/>
      <c r="G105" s="128" t="s">
        <v>91</v>
      </c>
      <c r="H105" s="125"/>
      <c r="I105" s="125"/>
      <c r="J105" s="69">
        <f t="shared" si="16"/>
        <v>0</v>
      </c>
      <c r="K105" s="125"/>
      <c r="L105" s="129" t="s">
        <v>12</v>
      </c>
      <c r="M105" s="69"/>
      <c r="N105" s="246"/>
      <c r="O105" s="246"/>
      <c r="P105" s="248"/>
      <c r="Q105" s="248"/>
      <c r="R105" s="248"/>
      <c r="S105" s="249"/>
    </row>
    <row r="106" spans="1:22" s="18" customFormat="1" ht="26.25" customHeight="1" x14ac:dyDescent="0.35">
      <c r="A106" s="401"/>
      <c r="B106" s="402"/>
      <c r="C106" s="402"/>
      <c r="D106" s="402"/>
      <c r="E106" s="402"/>
      <c r="F106" s="403"/>
      <c r="G106" s="128" t="s">
        <v>91</v>
      </c>
      <c r="H106" s="125"/>
      <c r="I106" s="125"/>
      <c r="J106" s="69">
        <f t="shared" si="16"/>
        <v>0</v>
      </c>
      <c r="K106" s="125"/>
      <c r="L106" s="129" t="s">
        <v>12</v>
      </c>
      <c r="M106" s="69"/>
      <c r="N106" s="246"/>
      <c r="O106" s="246"/>
      <c r="P106" s="248"/>
      <c r="Q106" s="248"/>
      <c r="R106" s="248"/>
      <c r="S106" s="249"/>
    </row>
    <row r="107" spans="1:22" s="4" customFormat="1" ht="26.25" customHeight="1" x14ac:dyDescent="0.35">
      <c r="A107" s="398" t="s">
        <v>1</v>
      </c>
      <c r="B107" s="399"/>
      <c r="C107" s="399"/>
      <c r="D107" s="399"/>
      <c r="E107" s="399"/>
      <c r="F107" s="400"/>
      <c r="G107" s="132"/>
      <c r="H107" s="71">
        <f>SUM(H99:H106)</f>
        <v>0</v>
      </c>
      <c r="I107" s="71">
        <f>SUM(I99:I106)</f>
        <v>0</v>
      </c>
      <c r="J107" s="71">
        <f>SUM(J99:J106)</f>
        <v>0</v>
      </c>
      <c r="K107" s="49">
        <f>SUM(K99:K106)</f>
        <v>0</v>
      </c>
      <c r="L107" s="50"/>
      <c r="M107" s="71">
        <f>SUM(M99:M106)</f>
        <v>0</v>
      </c>
      <c r="N107" s="93"/>
      <c r="O107" s="93"/>
      <c r="P107" s="33"/>
      <c r="Q107" s="33"/>
      <c r="R107" s="33"/>
      <c r="U107" s="18"/>
      <c r="V107" s="18"/>
    </row>
    <row r="108" spans="1:22" s="4" customFormat="1" ht="14" x14ac:dyDescent="0.35">
      <c r="A108" s="23"/>
      <c r="B108" s="24"/>
      <c r="C108" s="24"/>
      <c r="D108" s="24"/>
      <c r="E108" s="24"/>
      <c r="F108" s="24"/>
      <c r="G108" s="24"/>
      <c r="H108" s="25"/>
      <c r="I108" s="17"/>
      <c r="J108" s="17"/>
      <c r="K108" s="13"/>
      <c r="L108" s="5"/>
      <c r="N108" s="61"/>
      <c r="O108" s="34"/>
      <c r="P108" s="34"/>
      <c r="Q108" s="33"/>
      <c r="R108" s="33"/>
      <c r="S108" s="33"/>
    </row>
    <row r="109" spans="1:22" ht="26.25" customHeight="1" x14ac:dyDescent="0.35">
      <c r="A109" s="396" t="s">
        <v>11</v>
      </c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397"/>
      <c r="U109" s="4"/>
      <c r="V109" s="4"/>
    </row>
    <row r="110" spans="1:22" ht="14" x14ac:dyDescent="0.35">
      <c r="A110" s="404" t="s">
        <v>19</v>
      </c>
      <c r="B110" s="404"/>
      <c r="C110" s="404"/>
      <c r="D110" s="404"/>
      <c r="E110" s="404"/>
      <c r="F110" s="404"/>
      <c r="G110" s="405" t="s">
        <v>20</v>
      </c>
      <c r="H110" s="406" t="s">
        <v>25</v>
      </c>
      <c r="I110" s="407" t="s">
        <v>26</v>
      </c>
      <c r="J110" s="408" t="s">
        <v>27</v>
      </c>
      <c r="K110" s="406" t="s">
        <v>31</v>
      </c>
      <c r="L110" s="405" t="s">
        <v>14</v>
      </c>
      <c r="M110" s="409" t="s">
        <v>40</v>
      </c>
      <c r="N110" s="393" t="s">
        <v>164</v>
      </c>
      <c r="O110" s="394"/>
      <c r="P110" s="395"/>
      <c r="Q110" s="393" t="s">
        <v>165</v>
      </c>
      <c r="R110" s="394"/>
      <c r="S110" s="395"/>
      <c r="U110" s="4"/>
      <c r="V110" s="4"/>
    </row>
    <row r="111" spans="1:22" s="15" customFormat="1" ht="23" x14ac:dyDescent="0.35">
      <c r="A111" s="404"/>
      <c r="B111" s="404"/>
      <c r="C111" s="404"/>
      <c r="D111" s="404"/>
      <c r="E111" s="404"/>
      <c r="F111" s="404"/>
      <c r="G111" s="405"/>
      <c r="H111" s="406"/>
      <c r="I111" s="407"/>
      <c r="J111" s="408"/>
      <c r="K111" s="406"/>
      <c r="L111" s="405"/>
      <c r="M111" s="409"/>
      <c r="N111" s="205" t="s">
        <v>166</v>
      </c>
      <c r="O111" s="205" t="s">
        <v>167</v>
      </c>
      <c r="P111" s="205" t="s">
        <v>168</v>
      </c>
      <c r="Q111" s="193" t="s">
        <v>169</v>
      </c>
      <c r="R111" s="193" t="s">
        <v>167</v>
      </c>
      <c r="S111" s="245" t="s">
        <v>168</v>
      </c>
      <c r="U111" s="3"/>
      <c r="V111" s="3"/>
    </row>
    <row r="112" spans="1:22" s="18" customFormat="1" ht="26.25" customHeight="1" x14ac:dyDescent="0.35">
      <c r="A112" s="401"/>
      <c r="B112" s="402"/>
      <c r="C112" s="402"/>
      <c r="D112" s="402"/>
      <c r="E112" s="402"/>
      <c r="F112" s="403"/>
      <c r="G112" s="128" t="s">
        <v>91</v>
      </c>
      <c r="H112" s="125"/>
      <c r="I112" s="125"/>
      <c r="J112" s="69">
        <f t="shared" ref="J112" si="17">H112+I112</f>
        <v>0</v>
      </c>
      <c r="K112" s="125"/>
      <c r="L112" s="129" t="s">
        <v>12</v>
      </c>
      <c r="M112" s="69"/>
      <c r="N112" s="246"/>
      <c r="O112" s="246"/>
      <c r="P112" s="248"/>
      <c r="Q112" s="248"/>
      <c r="R112" s="248"/>
      <c r="S112" s="249"/>
      <c r="U112" s="15"/>
      <c r="V112" s="15"/>
    </row>
    <row r="113" spans="1:22" s="18" customFormat="1" ht="26.25" customHeight="1" x14ac:dyDescent="0.35">
      <c r="A113" s="401"/>
      <c r="B113" s="402"/>
      <c r="C113" s="402"/>
      <c r="D113" s="402"/>
      <c r="E113" s="402"/>
      <c r="F113" s="403"/>
      <c r="G113" s="128" t="s">
        <v>91</v>
      </c>
      <c r="H113" s="125"/>
      <c r="I113" s="125"/>
      <c r="J113" s="69">
        <f t="shared" ref="J113:J119" si="18">H113+I113</f>
        <v>0</v>
      </c>
      <c r="K113" s="125"/>
      <c r="L113" s="129" t="s">
        <v>12</v>
      </c>
      <c r="M113" s="69"/>
      <c r="N113" s="246"/>
      <c r="O113" s="246"/>
      <c r="P113" s="248"/>
      <c r="Q113" s="248"/>
      <c r="R113" s="248"/>
      <c r="S113" s="249"/>
    </row>
    <row r="114" spans="1:22" s="18" customFormat="1" ht="26.25" customHeight="1" x14ac:dyDescent="0.35">
      <c r="A114" s="401"/>
      <c r="B114" s="402"/>
      <c r="C114" s="402"/>
      <c r="D114" s="402"/>
      <c r="E114" s="402"/>
      <c r="F114" s="403"/>
      <c r="G114" s="128" t="s">
        <v>91</v>
      </c>
      <c r="H114" s="125"/>
      <c r="I114" s="125"/>
      <c r="J114" s="69">
        <f t="shared" si="18"/>
        <v>0</v>
      </c>
      <c r="K114" s="125"/>
      <c r="L114" s="129" t="s">
        <v>12</v>
      </c>
      <c r="M114" s="69"/>
      <c r="N114" s="246"/>
      <c r="O114" s="246"/>
      <c r="P114" s="248"/>
      <c r="Q114" s="248"/>
      <c r="R114" s="248"/>
      <c r="S114" s="249"/>
    </row>
    <row r="115" spans="1:22" s="18" customFormat="1" ht="26.25" customHeight="1" x14ac:dyDescent="0.35">
      <c r="A115" s="401"/>
      <c r="B115" s="402"/>
      <c r="C115" s="402"/>
      <c r="D115" s="402"/>
      <c r="E115" s="402"/>
      <c r="F115" s="403"/>
      <c r="G115" s="128" t="s">
        <v>91</v>
      </c>
      <c r="H115" s="125"/>
      <c r="I115" s="125"/>
      <c r="J115" s="69">
        <f t="shared" si="18"/>
        <v>0</v>
      </c>
      <c r="K115" s="125"/>
      <c r="L115" s="129" t="s">
        <v>12</v>
      </c>
      <c r="M115" s="69"/>
      <c r="N115" s="246"/>
      <c r="O115" s="246"/>
      <c r="P115" s="248"/>
      <c r="Q115" s="248"/>
      <c r="R115" s="248"/>
      <c r="S115" s="249"/>
    </row>
    <row r="116" spans="1:22" s="18" customFormat="1" ht="26.25" customHeight="1" x14ac:dyDescent="0.35">
      <c r="A116" s="401"/>
      <c r="B116" s="402"/>
      <c r="C116" s="402"/>
      <c r="D116" s="402"/>
      <c r="E116" s="402"/>
      <c r="F116" s="403"/>
      <c r="G116" s="128" t="s">
        <v>91</v>
      </c>
      <c r="H116" s="125"/>
      <c r="I116" s="125"/>
      <c r="J116" s="69">
        <f t="shared" si="18"/>
        <v>0</v>
      </c>
      <c r="K116" s="125"/>
      <c r="L116" s="129" t="s">
        <v>12</v>
      </c>
      <c r="M116" s="69"/>
      <c r="N116" s="246"/>
      <c r="O116" s="246"/>
      <c r="P116" s="248"/>
      <c r="Q116" s="248"/>
      <c r="R116" s="248"/>
      <c r="S116" s="249"/>
    </row>
    <row r="117" spans="1:22" s="18" customFormat="1" ht="26.25" customHeight="1" x14ac:dyDescent="0.35">
      <c r="A117" s="401"/>
      <c r="B117" s="402"/>
      <c r="C117" s="402"/>
      <c r="D117" s="402"/>
      <c r="E117" s="402"/>
      <c r="F117" s="403"/>
      <c r="G117" s="128" t="s">
        <v>91</v>
      </c>
      <c r="H117" s="125"/>
      <c r="I117" s="125"/>
      <c r="J117" s="69">
        <f t="shared" si="18"/>
        <v>0</v>
      </c>
      <c r="K117" s="125"/>
      <c r="L117" s="129" t="s">
        <v>12</v>
      </c>
      <c r="M117" s="69"/>
      <c r="N117" s="246"/>
      <c r="O117" s="246"/>
      <c r="P117" s="248"/>
      <c r="Q117" s="248"/>
      <c r="R117" s="248"/>
      <c r="S117" s="249"/>
    </row>
    <row r="118" spans="1:22" s="18" customFormat="1" ht="26.25" customHeight="1" x14ac:dyDescent="0.35">
      <c r="A118" s="401"/>
      <c r="B118" s="402"/>
      <c r="C118" s="402"/>
      <c r="D118" s="402"/>
      <c r="E118" s="402"/>
      <c r="F118" s="403"/>
      <c r="G118" s="128" t="s">
        <v>91</v>
      </c>
      <c r="H118" s="125"/>
      <c r="I118" s="125"/>
      <c r="J118" s="69">
        <f t="shared" si="18"/>
        <v>0</v>
      </c>
      <c r="K118" s="125"/>
      <c r="L118" s="129" t="s">
        <v>12</v>
      </c>
      <c r="M118" s="69"/>
      <c r="N118" s="246"/>
      <c r="O118" s="246"/>
      <c r="P118" s="248"/>
      <c r="Q118" s="248"/>
      <c r="R118" s="248"/>
      <c r="S118" s="249"/>
    </row>
    <row r="119" spans="1:22" s="18" customFormat="1" ht="26.25" customHeight="1" x14ac:dyDescent="0.35">
      <c r="A119" s="401"/>
      <c r="B119" s="402"/>
      <c r="C119" s="402"/>
      <c r="D119" s="402"/>
      <c r="E119" s="402"/>
      <c r="F119" s="403"/>
      <c r="G119" s="128" t="s">
        <v>91</v>
      </c>
      <c r="H119" s="125"/>
      <c r="I119" s="125"/>
      <c r="J119" s="69">
        <f t="shared" si="18"/>
        <v>0</v>
      </c>
      <c r="K119" s="125"/>
      <c r="L119" s="129" t="s">
        <v>12</v>
      </c>
      <c r="M119" s="69"/>
      <c r="N119" s="246"/>
      <c r="O119" s="246"/>
      <c r="P119" s="248"/>
      <c r="Q119" s="248"/>
      <c r="R119" s="248"/>
      <c r="S119" s="249"/>
    </row>
    <row r="120" spans="1:22" s="4" customFormat="1" ht="26.25" customHeight="1" x14ac:dyDescent="0.35">
      <c r="A120" s="398" t="s">
        <v>1</v>
      </c>
      <c r="B120" s="399"/>
      <c r="C120" s="399"/>
      <c r="D120" s="399"/>
      <c r="E120" s="399"/>
      <c r="F120" s="400"/>
      <c r="G120" s="132"/>
      <c r="H120" s="71">
        <f>SUM(H112:H119)</f>
        <v>0</v>
      </c>
      <c r="I120" s="71">
        <f>SUM(I112:I119)</f>
        <v>0</v>
      </c>
      <c r="J120" s="70">
        <f>SUM(J112:J119)</f>
        <v>0</v>
      </c>
      <c r="K120" s="49">
        <f>SUM(K112:K119)</f>
        <v>0</v>
      </c>
      <c r="L120" s="136"/>
      <c r="M120" s="70">
        <f>SUM(M112:M119)</f>
        <v>0</v>
      </c>
      <c r="N120" s="91"/>
      <c r="O120" s="91"/>
      <c r="P120" s="33"/>
      <c r="Q120" s="33"/>
      <c r="R120" s="33"/>
      <c r="U120" s="18"/>
      <c r="V120" s="18"/>
    </row>
    <row r="121" spans="1:22" ht="14" x14ac:dyDescent="0.35">
      <c r="A121" s="19"/>
      <c r="B121" s="19"/>
      <c r="C121" s="19"/>
      <c r="D121" s="19"/>
      <c r="E121" s="19"/>
      <c r="F121" s="19"/>
      <c r="G121" s="30"/>
      <c r="H121" s="22"/>
      <c r="I121" s="20"/>
      <c r="J121" s="20"/>
      <c r="K121" s="13"/>
      <c r="L121" s="5"/>
      <c r="M121" s="26"/>
      <c r="N121" s="63"/>
      <c r="O121" s="92"/>
      <c r="P121" s="92"/>
      <c r="U121" s="4"/>
      <c r="V121" s="4"/>
    </row>
    <row r="122" spans="1:22" s="15" customFormat="1" ht="26.25" customHeight="1" x14ac:dyDescent="0.35">
      <c r="A122" s="396" t="s">
        <v>5</v>
      </c>
      <c r="B122" s="397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7"/>
      <c r="O122" s="397"/>
      <c r="P122" s="397"/>
      <c r="Q122" s="397"/>
      <c r="R122" s="397"/>
      <c r="S122" s="397"/>
      <c r="U122" s="3"/>
      <c r="V122" s="3"/>
    </row>
    <row r="123" spans="1:22" s="15" customFormat="1" ht="14" x14ac:dyDescent="0.35">
      <c r="A123" s="404" t="s">
        <v>19</v>
      </c>
      <c r="B123" s="404"/>
      <c r="C123" s="404"/>
      <c r="D123" s="404"/>
      <c r="E123" s="404"/>
      <c r="F123" s="404"/>
      <c r="G123" s="405" t="s">
        <v>20</v>
      </c>
      <c r="H123" s="406" t="s">
        <v>25</v>
      </c>
      <c r="I123" s="407" t="s">
        <v>26</v>
      </c>
      <c r="J123" s="408" t="s">
        <v>27</v>
      </c>
      <c r="K123" s="406" t="s">
        <v>31</v>
      </c>
      <c r="L123" s="405" t="s">
        <v>14</v>
      </c>
      <c r="M123" s="409" t="s">
        <v>40</v>
      </c>
      <c r="N123" s="393" t="s">
        <v>164</v>
      </c>
      <c r="O123" s="394"/>
      <c r="P123" s="395"/>
      <c r="Q123" s="393" t="s">
        <v>165</v>
      </c>
      <c r="R123" s="394"/>
      <c r="S123" s="395"/>
      <c r="U123" s="3"/>
      <c r="V123" s="3"/>
    </row>
    <row r="124" spans="1:22" s="16" customFormat="1" ht="23" x14ac:dyDescent="0.35">
      <c r="A124" s="404"/>
      <c r="B124" s="404"/>
      <c r="C124" s="404"/>
      <c r="D124" s="404"/>
      <c r="E124" s="404"/>
      <c r="F124" s="404"/>
      <c r="G124" s="405"/>
      <c r="H124" s="406"/>
      <c r="I124" s="407"/>
      <c r="J124" s="408"/>
      <c r="K124" s="406"/>
      <c r="L124" s="405"/>
      <c r="M124" s="409"/>
      <c r="N124" s="205" t="s">
        <v>166</v>
      </c>
      <c r="O124" s="205" t="s">
        <v>167</v>
      </c>
      <c r="P124" s="205" t="s">
        <v>168</v>
      </c>
      <c r="Q124" s="193" t="s">
        <v>169</v>
      </c>
      <c r="R124" s="193" t="s">
        <v>167</v>
      </c>
      <c r="S124" s="245" t="s">
        <v>168</v>
      </c>
      <c r="U124" s="15"/>
      <c r="V124" s="15"/>
    </row>
    <row r="125" spans="1:22" s="16" customFormat="1" ht="26.25" customHeight="1" x14ac:dyDescent="0.35">
      <c r="A125" s="401"/>
      <c r="B125" s="402"/>
      <c r="C125" s="402"/>
      <c r="D125" s="402"/>
      <c r="E125" s="402"/>
      <c r="F125" s="403"/>
      <c r="G125" s="128" t="s">
        <v>91</v>
      </c>
      <c r="H125" s="125"/>
      <c r="I125" s="125"/>
      <c r="J125" s="69">
        <f t="shared" ref="J125" si="19">H125+I125</f>
        <v>0</v>
      </c>
      <c r="K125" s="125"/>
      <c r="L125" s="129" t="s">
        <v>12</v>
      </c>
      <c r="M125" s="69"/>
      <c r="N125" s="246"/>
      <c r="O125" s="246"/>
      <c r="P125" s="248"/>
      <c r="Q125" s="248"/>
      <c r="R125" s="248"/>
      <c r="S125" s="249"/>
    </row>
    <row r="126" spans="1:22" s="16" customFormat="1" ht="26.25" customHeight="1" x14ac:dyDescent="0.35">
      <c r="A126" s="401"/>
      <c r="B126" s="402"/>
      <c r="C126" s="402"/>
      <c r="D126" s="402"/>
      <c r="E126" s="402"/>
      <c r="F126" s="403"/>
      <c r="G126" s="128" t="s">
        <v>91</v>
      </c>
      <c r="H126" s="125"/>
      <c r="I126" s="125"/>
      <c r="J126" s="69">
        <f t="shared" ref="J126:J129" si="20">H126+I126</f>
        <v>0</v>
      </c>
      <c r="K126" s="125"/>
      <c r="L126" s="129" t="s">
        <v>12</v>
      </c>
      <c r="M126" s="69"/>
      <c r="N126" s="246"/>
      <c r="O126" s="246"/>
      <c r="P126" s="248"/>
      <c r="Q126" s="248"/>
      <c r="R126" s="248"/>
      <c r="S126" s="249"/>
    </row>
    <row r="127" spans="1:22" s="16" customFormat="1" ht="26.25" customHeight="1" x14ac:dyDescent="0.35">
      <c r="A127" s="401"/>
      <c r="B127" s="402"/>
      <c r="C127" s="402"/>
      <c r="D127" s="402"/>
      <c r="E127" s="402"/>
      <c r="F127" s="403"/>
      <c r="G127" s="128" t="s">
        <v>91</v>
      </c>
      <c r="H127" s="125"/>
      <c r="I127" s="125"/>
      <c r="J127" s="69">
        <f t="shared" si="20"/>
        <v>0</v>
      </c>
      <c r="K127" s="125"/>
      <c r="L127" s="129" t="s">
        <v>12</v>
      </c>
      <c r="M127" s="69"/>
      <c r="N127" s="246"/>
      <c r="O127" s="246"/>
      <c r="P127" s="248"/>
      <c r="Q127" s="248"/>
      <c r="R127" s="248"/>
      <c r="S127" s="249"/>
    </row>
    <row r="128" spans="1:22" s="16" customFormat="1" ht="26.25" customHeight="1" x14ac:dyDescent="0.35">
      <c r="A128" s="401"/>
      <c r="B128" s="402"/>
      <c r="C128" s="402"/>
      <c r="D128" s="402"/>
      <c r="E128" s="402"/>
      <c r="F128" s="403"/>
      <c r="G128" s="128" t="s">
        <v>91</v>
      </c>
      <c r="H128" s="125"/>
      <c r="I128" s="125"/>
      <c r="J128" s="69">
        <f t="shared" si="20"/>
        <v>0</v>
      </c>
      <c r="K128" s="125"/>
      <c r="L128" s="129" t="s">
        <v>12</v>
      </c>
      <c r="M128" s="69"/>
      <c r="N128" s="246"/>
      <c r="O128" s="246"/>
      <c r="P128" s="248"/>
      <c r="Q128" s="248"/>
      <c r="R128" s="248"/>
      <c r="S128" s="249"/>
    </row>
    <row r="129" spans="1:22" s="4" customFormat="1" ht="26.25" customHeight="1" x14ac:dyDescent="0.35">
      <c r="A129" s="401"/>
      <c r="B129" s="402"/>
      <c r="C129" s="402"/>
      <c r="D129" s="402"/>
      <c r="E129" s="402"/>
      <c r="F129" s="403"/>
      <c r="G129" s="128" t="s">
        <v>91</v>
      </c>
      <c r="H129" s="125"/>
      <c r="I129" s="125"/>
      <c r="J129" s="69">
        <f t="shared" si="20"/>
        <v>0</v>
      </c>
      <c r="K129" s="125"/>
      <c r="L129" s="129" t="s">
        <v>12</v>
      </c>
      <c r="M129" s="69"/>
      <c r="N129" s="246"/>
      <c r="O129" s="246"/>
      <c r="P129" s="251"/>
      <c r="Q129" s="251"/>
      <c r="R129" s="251"/>
      <c r="S129" s="252"/>
      <c r="U129" s="16"/>
      <c r="V129" s="16"/>
    </row>
    <row r="130" spans="1:22" s="1" customFormat="1" ht="26.25" customHeight="1" x14ac:dyDescent="0.35">
      <c r="A130" s="398" t="s">
        <v>1</v>
      </c>
      <c r="B130" s="399"/>
      <c r="C130" s="399"/>
      <c r="D130" s="399"/>
      <c r="E130" s="399"/>
      <c r="F130" s="400"/>
      <c r="G130" s="132"/>
      <c r="H130" s="71">
        <f t="shared" ref="H130:J130" si="21">SUM(H125:H129)</f>
        <v>0</v>
      </c>
      <c r="I130" s="71">
        <f t="shared" si="21"/>
        <v>0</v>
      </c>
      <c r="J130" s="70">
        <f t="shared" si="21"/>
        <v>0</v>
      </c>
      <c r="K130" s="71">
        <f>SUM(K125:K129)</f>
        <v>0</v>
      </c>
      <c r="L130" s="137"/>
      <c r="M130" s="70">
        <f>SUM(M125:M129)</f>
        <v>0</v>
      </c>
      <c r="N130" s="91"/>
      <c r="O130" s="91"/>
      <c r="P130" s="34"/>
      <c r="Q130" s="34"/>
      <c r="R130" s="34"/>
      <c r="U130" s="4"/>
      <c r="V130" s="4"/>
    </row>
    <row r="131" spans="1:22" ht="14" x14ac:dyDescent="0.35">
      <c r="A131" s="24"/>
      <c r="B131" s="24"/>
      <c r="C131" s="24"/>
      <c r="D131" s="24"/>
      <c r="E131" s="24"/>
      <c r="F131" s="24"/>
      <c r="G131" s="24"/>
      <c r="H131" s="24"/>
      <c r="I131" s="25"/>
      <c r="J131" s="25"/>
      <c r="K131" s="12"/>
      <c r="L131" s="5"/>
      <c r="M131" s="1"/>
      <c r="N131" s="62"/>
      <c r="O131" s="34"/>
      <c r="P131" s="34"/>
      <c r="U131" s="1"/>
      <c r="V131" s="1"/>
    </row>
    <row r="132" spans="1:22" s="15" customFormat="1" ht="26.25" customHeight="1" x14ac:dyDescent="0.35">
      <c r="A132" s="396" t="s">
        <v>34</v>
      </c>
      <c r="B132" s="397"/>
      <c r="C132" s="397"/>
      <c r="D132" s="397"/>
      <c r="E132" s="397"/>
      <c r="F132" s="397"/>
      <c r="G132" s="397"/>
      <c r="H132" s="397"/>
      <c r="I132" s="397"/>
      <c r="J132" s="397"/>
      <c r="K132" s="397"/>
      <c r="L132" s="397"/>
      <c r="M132" s="397"/>
      <c r="N132" s="397"/>
      <c r="O132" s="397"/>
      <c r="P132" s="397"/>
      <c r="Q132" s="397"/>
      <c r="R132" s="397"/>
      <c r="S132" s="397"/>
      <c r="U132" s="3"/>
      <c r="V132" s="3"/>
    </row>
    <row r="133" spans="1:22" s="15" customFormat="1" ht="14" x14ac:dyDescent="0.35">
      <c r="A133" s="454" t="s">
        <v>19</v>
      </c>
      <c r="B133" s="455"/>
      <c r="C133" s="455"/>
      <c r="D133" s="455"/>
      <c r="E133" s="455"/>
      <c r="F133" s="456"/>
      <c r="G133" s="460" t="s">
        <v>20</v>
      </c>
      <c r="H133" s="462" t="s">
        <v>25</v>
      </c>
      <c r="I133" s="464" t="s">
        <v>26</v>
      </c>
      <c r="J133" s="466" t="s">
        <v>27</v>
      </c>
      <c r="K133" s="462" t="s">
        <v>31</v>
      </c>
      <c r="L133" s="460" t="s">
        <v>14</v>
      </c>
      <c r="M133" s="468" t="s">
        <v>40</v>
      </c>
      <c r="N133" s="393" t="s">
        <v>164</v>
      </c>
      <c r="O133" s="394"/>
      <c r="P133" s="395"/>
      <c r="Q133" s="393" t="s">
        <v>165</v>
      </c>
      <c r="R133" s="394"/>
      <c r="S133" s="395"/>
      <c r="U133" s="3"/>
      <c r="V133" s="3"/>
    </row>
    <row r="134" spans="1:22" s="16" customFormat="1" ht="23" x14ac:dyDescent="0.35">
      <c r="A134" s="457"/>
      <c r="B134" s="458"/>
      <c r="C134" s="458"/>
      <c r="D134" s="458"/>
      <c r="E134" s="458"/>
      <c r="F134" s="459"/>
      <c r="G134" s="461"/>
      <c r="H134" s="463"/>
      <c r="I134" s="465"/>
      <c r="J134" s="467"/>
      <c r="K134" s="463"/>
      <c r="L134" s="461"/>
      <c r="M134" s="469"/>
      <c r="N134" s="205" t="s">
        <v>166</v>
      </c>
      <c r="O134" s="205" t="s">
        <v>167</v>
      </c>
      <c r="P134" s="205" t="s">
        <v>168</v>
      </c>
      <c r="Q134" s="193" t="s">
        <v>169</v>
      </c>
      <c r="R134" s="193" t="s">
        <v>167</v>
      </c>
      <c r="S134" s="245" t="s">
        <v>168</v>
      </c>
      <c r="U134" s="15"/>
      <c r="V134" s="15"/>
    </row>
    <row r="135" spans="1:22" s="16" customFormat="1" ht="26.25" customHeight="1" x14ac:dyDescent="0.35">
      <c r="A135" s="401"/>
      <c r="B135" s="402"/>
      <c r="C135" s="402"/>
      <c r="D135" s="402"/>
      <c r="E135" s="402"/>
      <c r="F135" s="403"/>
      <c r="G135" s="128" t="s">
        <v>91</v>
      </c>
      <c r="H135" s="125"/>
      <c r="I135" s="125"/>
      <c r="J135" s="69">
        <f t="shared" ref="J135" si="22">H135+I135</f>
        <v>0</v>
      </c>
      <c r="K135" s="125"/>
      <c r="L135" s="129" t="s">
        <v>12</v>
      </c>
      <c r="M135" s="69"/>
      <c r="N135" s="246"/>
      <c r="O135" s="246"/>
      <c r="P135" s="248"/>
      <c r="Q135" s="248"/>
      <c r="R135" s="248"/>
      <c r="S135" s="249"/>
    </row>
    <row r="136" spans="1:22" s="16" customFormat="1" ht="26.25" customHeight="1" x14ac:dyDescent="0.35">
      <c r="A136" s="401"/>
      <c r="B136" s="402"/>
      <c r="C136" s="402"/>
      <c r="D136" s="402"/>
      <c r="E136" s="402"/>
      <c r="F136" s="403"/>
      <c r="G136" s="128" t="s">
        <v>91</v>
      </c>
      <c r="H136" s="125"/>
      <c r="I136" s="125"/>
      <c r="J136" s="69">
        <f t="shared" ref="J136:J139" si="23">H136+I136</f>
        <v>0</v>
      </c>
      <c r="K136" s="125"/>
      <c r="L136" s="129" t="s">
        <v>12</v>
      </c>
      <c r="M136" s="69"/>
      <c r="N136" s="246"/>
      <c r="O136" s="246"/>
      <c r="P136" s="248"/>
      <c r="Q136" s="248"/>
      <c r="R136" s="248"/>
      <c r="S136" s="249"/>
    </row>
    <row r="137" spans="1:22" s="16" customFormat="1" ht="26.25" customHeight="1" x14ac:dyDescent="0.35">
      <c r="A137" s="401"/>
      <c r="B137" s="402"/>
      <c r="C137" s="402"/>
      <c r="D137" s="402"/>
      <c r="E137" s="402"/>
      <c r="F137" s="403"/>
      <c r="G137" s="128" t="s">
        <v>91</v>
      </c>
      <c r="H137" s="125"/>
      <c r="I137" s="125"/>
      <c r="J137" s="69">
        <f t="shared" si="23"/>
        <v>0</v>
      </c>
      <c r="K137" s="125"/>
      <c r="L137" s="129" t="s">
        <v>12</v>
      </c>
      <c r="M137" s="69"/>
      <c r="N137" s="246"/>
      <c r="O137" s="246"/>
      <c r="P137" s="248"/>
      <c r="Q137" s="248"/>
      <c r="R137" s="248"/>
      <c r="S137" s="249"/>
    </row>
    <row r="138" spans="1:22" s="16" customFormat="1" ht="26.25" customHeight="1" x14ac:dyDescent="0.35">
      <c r="A138" s="401"/>
      <c r="B138" s="402"/>
      <c r="C138" s="402"/>
      <c r="D138" s="402"/>
      <c r="E138" s="402"/>
      <c r="F138" s="403"/>
      <c r="G138" s="128" t="s">
        <v>91</v>
      </c>
      <c r="H138" s="125"/>
      <c r="I138" s="125"/>
      <c r="J138" s="69">
        <f t="shared" si="23"/>
        <v>0</v>
      </c>
      <c r="K138" s="125"/>
      <c r="L138" s="129" t="s">
        <v>12</v>
      </c>
      <c r="M138" s="69"/>
      <c r="N138" s="246"/>
      <c r="O138" s="246"/>
      <c r="P138" s="248"/>
      <c r="Q138" s="248"/>
      <c r="R138" s="248"/>
      <c r="S138" s="249"/>
    </row>
    <row r="139" spans="1:22" s="4" customFormat="1" ht="26.25" customHeight="1" x14ac:dyDescent="0.35">
      <c r="A139" s="401"/>
      <c r="B139" s="402"/>
      <c r="C139" s="402"/>
      <c r="D139" s="402"/>
      <c r="E139" s="402"/>
      <c r="F139" s="403"/>
      <c r="G139" s="128" t="s">
        <v>91</v>
      </c>
      <c r="H139" s="125"/>
      <c r="I139" s="125"/>
      <c r="J139" s="69">
        <f t="shared" si="23"/>
        <v>0</v>
      </c>
      <c r="K139" s="125"/>
      <c r="L139" s="129" t="s">
        <v>12</v>
      </c>
      <c r="M139" s="69"/>
      <c r="N139" s="246"/>
      <c r="O139" s="246"/>
      <c r="P139" s="251"/>
      <c r="Q139" s="251"/>
      <c r="R139" s="251"/>
      <c r="S139" s="252"/>
      <c r="U139" s="16"/>
      <c r="V139" s="16"/>
    </row>
    <row r="140" spans="1:22" s="4" customFormat="1" ht="24.75" customHeight="1" x14ac:dyDescent="0.35">
      <c r="A140" s="430" t="s">
        <v>1</v>
      </c>
      <c r="B140" s="431"/>
      <c r="C140" s="431"/>
      <c r="D140" s="431"/>
      <c r="E140" s="431"/>
      <c r="F140" s="432"/>
      <c r="G140" s="132"/>
      <c r="H140" s="70">
        <f>SUM(H135:H139)</f>
        <v>0</v>
      </c>
      <c r="I140" s="70">
        <f>SUM(I135:I139)</f>
        <v>0</v>
      </c>
      <c r="J140" s="70">
        <f>SUM(J135:J139)</f>
        <v>0</v>
      </c>
      <c r="K140" s="39">
        <f>SUM(K135:K139)</f>
        <v>0</v>
      </c>
      <c r="L140" s="94"/>
      <c r="M140" s="70">
        <f>SUM(M135:M139)</f>
        <v>0</v>
      </c>
      <c r="N140" s="91"/>
      <c r="O140" s="91"/>
      <c r="P140" s="33"/>
      <c r="Q140" s="40"/>
      <c r="R140" s="33"/>
    </row>
    <row r="141" spans="1:22" s="4" customFormat="1" ht="24.75" customHeight="1" x14ac:dyDescent="0.35">
      <c r="B141" s="57"/>
      <c r="C141" s="57"/>
      <c r="D141" s="57"/>
      <c r="E141" s="419" t="s">
        <v>118</v>
      </c>
      <c r="F141" s="420"/>
      <c r="G141" s="421"/>
      <c r="H141" s="152">
        <f>H52+H68+H81+H94+H107+H120+H130+H140</f>
        <v>0</v>
      </c>
      <c r="I141" s="152">
        <f t="shared" ref="I141:K141" si="24">I52+I68+I81+I94+I107+I120+I130+I140</f>
        <v>0</v>
      </c>
      <c r="J141" s="152">
        <f t="shared" si="24"/>
        <v>0</v>
      </c>
      <c r="K141" s="152">
        <f t="shared" si="24"/>
        <v>0</v>
      </c>
      <c r="L141" s="94"/>
      <c r="M141" s="152">
        <f>M52+M68+M81+M94+M107+M120+M130+M140</f>
        <v>0</v>
      </c>
      <c r="N141" s="91"/>
      <c r="O141" s="91"/>
      <c r="P141" s="33"/>
      <c r="Q141" s="40"/>
      <c r="R141" s="33"/>
    </row>
    <row r="142" spans="1:22" s="1" customFormat="1" ht="26.25" customHeight="1" x14ac:dyDescent="0.35">
      <c r="A142" s="4"/>
      <c r="B142" s="4"/>
      <c r="C142" s="4"/>
      <c r="D142" s="4"/>
      <c r="E142" s="422" t="s">
        <v>71</v>
      </c>
      <c r="F142" s="423"/>
      <c r="G142" s="424"/>
      <c r="H142" s="96">
        <f>(H52+H68)*0.15</f>
        <v>0</v>
      </c>
      <c r="I142" s="96">
        <f>(I52+I68)*0.15</f>
        <v>0</v>
      </c>
      <c r="J142" s="96">
        <f>(J52+J68)*0.15</f>
        <v>0</v>
      </c>
      <c r="K142" s="96">
        <f>(K52+K68)*0.15</f>
        <v>0</v>
      </c>
      <c r="L142" s="94"/>
      <c r="M142" s="95"/>
      <c r="N142" s="96">
        <f>(M52+M68)*0.15</f>
        <v>0</v>
      </c>
      <c r="O142" s="89"/>
      <c r="P142" s="89"/>
      <c r="Q142" s="34"/>
      <c r="R142" s="34"/>
      <c r="S142" s="34"/>
      <c r="U142" s="4"/>
      <c r="V142" s="4"/>
    </row>
    <row r="143" spans="1:22" s="1" customFormat="1" ht="26.25" customHeight="1" x14ac:dyDescent="0.35">
      <c r="A143" s="57"/>
      <c r="B143" s="57"/>
      <c r="C143" s="57"/>
      <c r="D143" s="57"/>
      <c r="E143" s="422" t="s">
        <v>157</v>
      </c>
      <c r="F143" s="423"/>
      <c r="G143" s="424"/>
      <c r="H143" s="96">
        <f>H52+H68+H81+H94+H107+H120+H130+H140+H142</f>
        <v>0</v>
      </c>
      <c r="I143" s="96">
        <f>I52+I68+I81+I94+I107+I120+I130+I140+I142</f>
        <v>0</v>
      </c>
      <c r="J143" s="96">
        <f>J52+J68+J81+J94+J107+J120+J130+J140+J142</f>
        <v>0</v>
      </c>
      <c r="K143" s="96">
        <f>K52+K68+K81+K94+K107+K120+K130+K140+K142</f>
        <v>0</v>
      </c>
      <c r="L143" s="94"/>
      <c r="M143" s="95"/>
      <c r="N143" s="96">
        <f>M52+M68+M81+M94+M107+M120+M130+M140+N142</f>
        <v>0</v>
      </c>
      <c r="O143" s="90"/>
      <c r="P143" s="90"/>
      <c r="Q143" s="34"/>
      <c r="R143" s="34"/>
      <c r="S143" s="34"/>
    </row>
    <row r="144" spans="1:22" s="1" customFormat="1" ht="15" customHeight="1" x14ac:dyDescent="0.35">
      <c r="A144" s="425"/>
      <c r="B144" s="425"/>
      <c r="C144" s="425"/>
      <c r="D144" s="425"/>
      <c r="E144" s="425"/>
      <c r="F144" s="425"/>
      <c r="G144" s="425"/>
      <c r="H144" s="425"/>
      <c r="I144" s="425"/>
      <c r="J144" s="425"/>
      <c r="K144" s="425"/>
      <c r="L144" s="425"/>
      <c r="M144" s="425"/>
      <c r="N144" s="425"/>
      <c r="O144" s="425"/>
      <c r="P144" s="154"/>
      <c r="Q144" s="34"/>
      <c r="R144" s="34"/>
      <c r="S144" s="34"/>
    </row>
    <row r="145" spans="1:22" s="1" customFormat="1" ht="26.25" customHeight="1" x14ac:dyDescent="0.35">
      <c r="A145" s="157" t="s">
        <v>119</v>
      </c>
      <c r="B145" s="2"/>
      <c r="C145" s="2"/>
      <c r="D145" s="2"/>
      <c r="E145" s="2"/>
      <c r="F145" s="2"/>
      <c r="G145" s="2"/>
      <c r="H145" s="2"/>
      <c r="I145" s="25"/>
      <c r="J145" s="25"/>
      <c r="K145" s="27"/>
      <c r="L145" s="2"/>
      <c r="M145" s="5"/>
      <c r="Q145" s="34"/>
      <c r="R145" s="34"/>
      <c r="S145" s="34"/>
    </row>
    <row r="146" spans="1:22" s="1" customFormat="1" ht="26.25" customHeight="1" x14ac:dyDescent="0.35">
      <c r="A146" s="426" t="s">
        <v>0</v>
      </c>
      <c r="B146" s="427" t="s">
        <v>57</v>
      </c>
      <c r="C146" s="428"/>
      <c r="D146" s="428"/>
      <c r="E146" s="428"/>
      <c r="F146" s="428"/>
      <c r="G146" s="428"/>
      <c r="H146" s="428"/>
      <c r="I146" s="428"/>
      <c r="J146" s="428"/>
      <c r="K146" s="428"/>
      <c r="L146" s="428"/>
      <c r="M146" s="428"/>
      <c r="N146" s="429"/>
      <c r="Q146" s="34"/>
      <c r="R146" s="34"/>
      <c r="S146" s="34"/>
    </row>
    <row r="147" spans="1:22" s="1" customFormat="1" ht="26.25" customHeight="1" x14ac:dyDescent="0.35">
      <c r="A147" s="426"/>
      <c r="B147" s="103" t="str">
        <f>$U$7</f>
        <v>prodotto 1</v>
      </c>
      <c r="C147" s="103" t="str">
        <f>$U$8</f>
        <v>prodotto 2</v>
      </c>
      <c r="D147" s="103" t="str">
        <f>$U$9</f>
        <v>prodotto 3</v>
      </c>
      <c r="E147" s="103" t="str">
        <f>$U$10</f>
        <v>prodotto 4</v>
      </c>
      <c r="F147" s="103" t="str">
        <f>$U$11</f>
        <v>prodotto 5</v>
      </c>
      <c r="G147" s="103" t="str">
        <f>$U$12</f>
        <v>prodotto 6</v>
      </c>
      <c r="H147" s="103" t="str">
        <f>$U$13</f>
        <v>prodotto 7</v>
      </c>
      <c r="I147" s="103" t="str">
        <f>$U$14</f>
        <v>prodotto 8</v>
      </c>
      <c r="J147" s="103" t="str">
        <f>$U$15</f>
        <v>prodotto 9</v>
      </c>
      <c r="K147" s="103" t="str">
        <f>$U$16</f>
        <v>prodotto 10</v>
      </c>
      <c r="L147" s="103" t="str">
        <f>$U$17</f>
        <v>prodotto 11</v>
      </c>
      <c r="M147" s="103" t="str">
        <f>$U$18</f>
        <v>prodotto 12</v>
      </c>
      <c r="N147" s="426" t="s">
        <v>1</v>
      </c>
      <c r="Q147" s="34"/>
      <c r="R147" s="34"/>
      <c r="S147" s="34"/>
    </row>
    <row r="148" spans="1:22" s="28" customFormat="1" ht="26.25" customHeight="1" x14ac:dyDescent="0.35">
      <c r="A148" s="426"/>
      <c r="B148" s="104" t="str">
        <f>$V$7</f>
        <v>FA 2.a</v>
      </c>
      <c r="C148" s="104" t="str">
        <f>$V$8</f>
        <v>FA 3.a</v>
      </c>
      <c r="D148" s="104" t="str">
        <f>$V$9</f>
        <v>FA 2.a</v>
      </c>
      <c r="E148" s="104" t="str">
        <f>$V$10</f>
        <v>FA 3.a</v>
      </c>
      <c r="F148" s="104" t="str">
        <f>$V$11</f>
        <v>FA 2.a</v>
      </c>
      <c r="G148" s="104" t="str">
        <f>$V$12</f>
        <v>FA 3.a</v>
      </c>
      <c r="H148" s="104" t="str">
        <f>$V$13</f>
        <v>FA 2.a</v>
      </c>
      <c r="I148" s="104" t="str">
        <f>$V$14</f>
        <v>FA 3.a</v>
      </c>
      <c r="J148" s="104" t="str">
        <f>$V$15</f>
        <v>FA 2.a</v>
      </c>
      <c r="K148" s="104" t="str">
        <f>$V$16</f>
        <v>FA 3.a</v>
      </c>
      <c r="L148" s="104" t="str">
        <f>$V$17</f>
        <v>FA 2.a</v>
      </c>
      <c r="M148" s="104" t="str">
        <f>$V$18</f>
        <v>FA 3.a</v>
      </c>
      <c r="N148" s="426"/>
      <c r="O148" s="1"/>
      <c r="P148" s="1"/>
      <c r="Q148" s="37"/>
      <c r="R148" s="37"/>
      <c r="S148" s="37"/>
      <c r="U148" s="1"/>
      <c r="V148" s="1"/>
    </row>
    <row r="149" spans="1:22" s="1" customFormat="1" ht="26.25" customHeight="1" x14ac:dyDescent="0.35">
      <c r="A149" s="106" t="s">
        <v>23</v>
      </c>
      <c r="B149" s="52">
        <f>SUMIFS($M$31:$M$51,$G$31:$G$51, $B$5,$L$31:$L$51, $B$6)</f>
        <v>0</v>
      </c>
      <c r="C149" s="52">
        <f>SUMIFS($M$31:$M$51,$G$31:$G$51, $C$5,$L$31:$L$51,$C$6)</f>
        <v>0</v>
      </c>
      <c r="D149" s="52">
        <f>SUMIFS($M$31:$M$51,$G$31:$G$51, $D$5,$L$31:$L$51, $D$6)</f>
        <v>0</v>
      </c>
      <c r="E149" s="52">
        <f>SUMIFS($M$31:$M$51,$G$31:$G$51, $E$5,$L$31:$L$51, $E$6)</f>
        <v>0</v>
      </c>
      <c r="F149" s="52">
        <f>SUMIFS($M$31:$M$51,$G$31:$G$51,$F$5,$L$31:$L$51, $F$6)</f>
        <v>0</v>
      </c>
      <c r="G149" s="52">
        <f>SUMIFS($M$31:$M$51,$G$31:$G$51,$G$5,$L$31:$L$51, $G$6)</f>
        <v>0</v>
      </c>
      <c r="H149" s="52">
        <f>SUMIFS($M$31:$M$51,$G$31:$G$51,$H$5,$L$31:$L$51, $H$6)</f>
        <v>0</v>
      </c>
      <c r="I149" s="52">
        <f>SUMIFS($M$31:$M$51,$G$31:$G$51,$I$5,$L$31:$L$51, $I$6)</f>
        <v>0</v>
      </c>
      <c r="J149" s="52">
        <f>SUMIFS($M$31:$M$51,$G$31:$G$51,$J$5,$L$31:$L$51, $J$6)</f>
        <v>0</v>
      </c>
      <c r="K149" s="52">
        <f>SUMIFS($M$31:$M$51,$G$31:$G$51,$K$5,$L$31:$L$51, $K$6)</f>
        <v>0</v>
      </c>
      <c r="L149" s="52">
        <f>SUMIFS($M$31:$M$51,$G$31:$G$51,$L$5,$L$31:$L$51, $L$6)</f>
        <v>0</v>
      </c>
      <c r="M149" s="52">
        <f>SUMIFS($M$31:$M$51,$G$31:$G$51,$M$5,$L$31:$L$51, $M$6)</f>
        <v>0</v>
      </c>
      <c r="N149" s="52">
        <f>SUM(B149:M149)</f>
        <v>0</v>
      </c>
      <c r="O149" s="28"/>
      <c r="P149" s="28"/>
      <c r="Q149" s="34"/>
      <c r="R149" s="34"/>
      <c r="S149" s="34"/>
      <c r="U149" s="28"/>
      <c r="V149" s="28"/>
    </row>
    <row r="150" spans="1:22" s="1" customFormat="1" ht="26.25" customHeight="1" x14ac:dyDescent="0.35">
      <c r="A150" s="106" t="s">
        <v>28</v>
      </c>
      <c r="B150" s="52">
        <f>SUMIFS($M$57:$M$67,$G$57:$G$67, $B$5,$L$57:$L$67, $B$6)</f>
        <v>0</v>
      </c>
      <c r="C150" s="52">
        <f>SUMIFS($M$57:$M$67,$G$57:$G$67, $C$5,$L$57:$L$67, $C$6)</f>
        <v>0</v>
      </c>
      <c r="D150" s="52">
        <f>SUMIFS($M$57:$M$67,$G$57:$G$67, $D$5,$L$57:$L$67, $D$6)</f>
        <v>0</v>
      </c>
      <c r="E150" s="52">
        <f>SUMIFS($M$57:$M$67,$G$57:$G$67, $E$5,$L$57:$L$67, $E$6)</f>
        <v>0</v>
      </c>
      <c r="F150" s="52">
        <f>SUMIFS($M$57:$M$67,$G$57:$G$67,$F$5,$L$57:$L$67, $F$6)</f>
        <v>0</v>
      </c>
      <c r="G150" s="52">
        <f>SUMIFS($M$57:$M$67,$G$57:$G$67,$G$5,$L$57:$L$67, $G$6)</f>
        <v>0</v>
      </c>
      <c r="H150" s="52">
        <f>SUMIFS($M$57:$M$67,$G$57:$G$67,$H$5,$L$57:$L$67, $H$6)</f>
        <v>0</v>
      </c>
      <c r="I150" s="52">
        <f>SUMIFS($M$57:$M$67,$G$57:$G$67,$I$5,$L$57:$L$67, $I$6)</f>
        <v>0</v>
      </c>
      <c r="J150" s="52">
        <f>SUMIFS($M$57:$M$67,$G$57:$G$67,$J$5,$L$57:$L$67, $J$6)</f>
        <v>0</v>
      </c>
      <c r="K150" s="52">
        <f>SUMIFS($M$57:$M$67,$G$57:$G$67,$K$5,$L$57:$L$67, $K$6)</f>
        <v>0</v>
      </c>
      <c r="L150" s="52">
        <f>SUMIFS($M$57:$M$67,$G$57:$G$67,$L$5,$L$57:$L$67, $L$6)</f>
        <v>0</v>
      </c>
      <c r="M150" s="52">
        <f>SUMIFS($M$57:$M$67,$G$57:$G$67,$M$5,$L$57:$L$67, $M$6)</f>
        <v>0</v>
      </c>
      <c r="N150" s="52">
        <f>SUM(B150:M150)</f>
        <v>0</v>
      </c>
      <c r="O150" s="28"/>
      <c r="P150" s="28"/>
      <c r="Q150" s="34"/>
      <c r="R150" s="34"/>
      <c r="S150" s="34"/>
    </row>
    <row r="151" spans="1:22" s="1" customFormat="1" ht="26.25" customHeight="1" x14ac:dyDescent="0.35">
      <c r="A151" s="107" t="s">
        <v>33</v>
      </c>
      <c r="B151" s="108">
        <f>SUM(B149:B150)</f>
        <v>0</v>
      </c>
      <c r="C151" s="108">
        <f t="shared" ref="C151:M151" si="25">SUM(C149:C150)</f>
        <v>0</v>
      </c>
      <c r="D151" s="108">
        <f t="shared" si="25"/>
        <v>0</v>
      </c>
      <c r="E151" s="108">
        <f t="shared" si="25"/>
        <v>0</v>
      </c>
      <c r="F151" s="108">
        <f t="shared" si="25"/>
        <v>0</v>
      </c>
      <c r="G151" s="108">
        <f t="shared" si="25"/>
        <v>0</v>
      </c>
      <c r="H151" s="108">
        <f t="shared" si="25"/>
        <v>0</v>
      </c>
      <c r="I151" s="108">
        <f t="shared" si="25"/>
        <v>0</v>
      </c>
      <c r="J151" s="108">
        <f t="shared" si="25"/>
        <v>0</v>
      </c>
      <c r="K151" s="108">
        <f t="shared" si="25"/>
        <v>0</v>
      </c>
      <c r="L151" s="108">
        <f t="shared" si="25"/>
        <v>0</v>
      </c>
      <c r="M151" s="108">
        <f t="shared" si="25"/>
        <v>0</v>
      </c>
      <c r="N151" s="108">
        <f>SUM(N149:N150)</f>
        <v>0</v>
      </c>
      <c r="O151" s="28"/>
      <c r="P151" s="28"/>
      <c r="Q151" s="34"/>
      <c r="R151" s="34"/>
      <c r="S151" s="34"/>
    </row>
    <row r="152" spans="1:22" s="1" customFormat="1" ht="26.25" customHeight="1" x14ac:dyDescent="0.35">
      <c r="A152" s="106" t="s">
        <v>7</v>
      </c>
      <c r="B152" s="52">
        <f>SUMIFS($M$73:$M$80,$G$73:$G$80, $B$5,$L$73:$L$80, $B$6)</f>
        <v>0</v>
      </c>
      <c r="C152" s="52">
        <f>SUMIFS($M$73:$M$80,$G$73:$G$80, $C$5,$L$73:$L$80, $C$6)</f>
        <v>0</v>
      </c>
      <c r="D152" s="52">
        <f>SUMIFS($M$73:$M$80,$G$73:$G$80, $D$5,$L$73:$L$80, $D$6)</f>
        <v>0</v>
      </c>
      <c r="E152" s="52">
        <f>SUMIFS($M$73:$M$80,$G$73:$G$80, $E$5,$L$73:$L$80, $E$6)</f>
        <v>0</v>
      </c>
      <c r="F152" s="52">
        <f>SUMIFS($M$73:$M$80,$G$73:$G$80,$F$5,$L$73:$L$80, $F$6)</f>
        <v>0</v>
      </c>
      <c r="G152" s="52">
        <f>SUMIFS($M$73:$M$80,$G$73:$G$80,$G$5,$L$73:$L$80, $G$6)</f>
        <v>0</v>
      </c>
      <c r="H152" s="52">
        <f>SUMIFS($M$73:$M$80,$G$73:$G$80,$H$5,$L$73:$L$80, $H$6)</f>
        <v>0</v>
      </c>
      <c r="I152" s="52">
        <f>SUMIFS($M$73:$M$80,$G$73:$G$80,$I$5,$L$73:$L$80, $I$6)</f>
        <v>0</v>
      </c>
      <c r="J152" s="52">
        <f>SUMIFS($M$73:$M$80,$G$73:$G$80,$J$5,$L$73:$L$80, $J$6)</f>
        <v>0</v>
      </c>
      <c r="K152" s="52">
        <f>SUMIFS($M$73:$M$80,$G$73:$G$80,$K$5,$L$73:$L$80, $K$6)</f>
        <v>0</v>
      </c>
      <c r="L152" s="52">
        <f>SUMIFS($M$73:$M$80,$G$73:$G$80,$L$5,$L$73:$L$80, $L$6)</f>
        <v>0</v>
      </c>
      <c r="M152" s="52">
        <f>SUMIFS($M$73:$M$80,$G$73:$G$80,$M$5,$L$73:$L$80, $M$6)</f>
        <v>0</v>
      </c>
      <c r="N152" s="52">
        <f t="shared" ref="N152:N157" si="26">SUM(B152:M152)</f>
        <v>0</v>
      </c>
      <c r="O152" s="28"/>
      <c r="P152" s="28"/>
      <c r="Q152" s="34"/>
      <c r="R152" s="34"/>
      <c r="S152" s="34"/>
    </row>
    <row r="153" spans="1:22" s="1" customFormat="1" ht="26.25" customHeight="1" x14ac:dyDescent="0.35">
      <c r="A153" s="106" t="s">
        <v>4</v>
      </c>
      <c r="B153" s="52">
        <f>SUMIFS($M$86:$M$93,$G$86:$G$93, $B$5,$L$86:$L$93, $B$6)</f>
        <v>0</v>
      </c>
      <c r="C153" s="52">
        <f>SUMIFS($M$86:$M$93,$G$86:$G$93, $C$5,$L$86:$L$93, $C$6)</f>
        <v>0</v>
      </c>
      <c r="D153" s="52">
        <f>SUMIFS($M$86:$M$93,$G$86:$G$93, $D$5,$L$86:$L$93, $D$6)</f>
        <v>0</v>
      </c>
      <c r="E153" s="52">
        <f>SUMIFS($M$86:$M$93,$G$86:$G$93, $E$5,$L$86:$L$93, $E$6)</f>
        <v>0</v>
      </c>
      <c r="F153" s="52">
        <f>SUMIFS($M$86:$M$93,$G$86:$G$93,$F$5,$L$86:$L$93, $F$6)</f>
        <v>0</v>
      </c>
      <c r="G153" s="52">
        <f>SUMIFS($M$86:$M$93,$G$86:$G$93,$G$5,$L$86:$L$93, $G$6)</f>
        <v>0</v>
      </c>
      <c r="H153" s="52">
        <f>SUMIFS($M$86:$M$93,$G$86:$G$93,$H$5,$L$86:$L$93, $H$6)</f>
        <v>0</v>
      </c>
      <c r="I153" s="52">
        <f>SUMIFS($M$86:$M$93,$G$86:$G$93,$I$5,$L$86:$L$93, $I$6)</f>
        <v>0</v>
      </c>
      <c r="J153" s="52">
        <f>SUMIFS($M$86:$M$93,$G$86:$G$93,$J$5,$L$86:$L$93, $J$6)</f>
        <v>0</v>
      </c>
      <c r="K153" s="52">
        <f>SUMIFS($M$86:$M$93,$G$86:$G$93,$K$5,$L$86:$L$93, $K$6)</f>
        <v>0</v>
      </c>
      <c r="L153" s="52">
        <f>SUMIFS($M$86:$M$93,$G$86:$G$93,$L$5,$L$86:$L$93, $L$6)</f>
        <v>0</v>
      </c>
      <c r="M153" s="52">
        <f>SUMIFS($M$86:$M$93,$G$86:$G$93,$M$5,$L$86:$L$93, $M$6)</f>
        <v>0</v>
      </c>
      <c r="N153" s="52">
        <f t="shared" si="26"/>
        <v>0</v>
      </c>
      <c r="O153" s="28"/>
      <c r="P153" s="28"/>
      <c r="Q153" s="34"/>
      <c r="R153" s="34"/>
      <c r="S153" s="34"/>
    </row>
    <row r="154" spans="1:22" s="1" customFormat="1" ht="26.25" customHeight="1" x14ac:dyDescent="0.35">
      <c r="A154" s="106" t="s">
        <v>35</v>
      </c>
      <c r="B154" s="52">
        <f>SUMIFS($M$98:$M$106,$G$98:$G$106, $B$5,$L$98:$L$106, $B$6)</f>
        <v>0</v>
      </c>
      <c r="C154" s="52">
        <f>SUMIFS($M$98:$M$106,$G$98:$G$106, $C$5,$L$98:$L$106, $C$6)</f>
        <v>0</v>
      </c>
      <c r="D154" s="52">
        <f>SUMIFS($M$98:$M$106,$G$98:$G$106, $D$5,$L$98:$L$106, $D$6)</f>
        <v>0</v>
      </c>
      <c r="E154" s="52">
        <f>SUMIFS($M$98:$M$106,$G$98:$G$106, $E$5,$L$98:$L$106, $E$6)</f>
        <v>0</v>
      </c>
      <c r="F154" s="52">
        <f>SUMIFS($M$98:$M$106,$G$98:$G$106,$F$5,$L$98:$L$106, $F$6)</f>
        <v>0</v>
      </c>
      <c r="G154" s="52">
        <f>SUMIFS($M$98:$M$106,$G$98:$G$106,$G$5,$L$98:$L$106, $G$6)</f>
        <v>0</v>
      </c>
      <c r="H154" s="52">
        <f>SUMIFS($M$98:$M$106,$G$98:$G$106,$H$5,$L$98:$L$106, $H$6)</f>
        <v>0</v>
      </c>
      <c r="I154" s="52">
        <f>SUMIFS($M$98:$M$106,$G$98:$G$106,$I$5,$L$98:$L$106, $I$6)</f>
        <v>0</v>
      </c>
      <c r="J154" s="52">
        <f>SUMIFS($M$98:$M$106,$G$98:$G$106,$J$5,$L$98:$L$106, $J$6)</f>
        <v>0</v>
      </c>
      <c r="K154" s="52">
        <f>SUMIFS($M$98:$M$106,$G$98:$G$106,$K$5,$L$98:$L$106, $K$6)</f>
        <v>0</v>
      </c>
      <c r="L154" s="52">
        <f>SUMIFS($M$98:$M$106,$G$98:$G$106,$L$5,$L$98:$L$106, $L$6)</f>
        <v>0</v>
      </c>
      <c r="M154" s="52">
        <f>SUMIFS($M$98:$M$106,$G$98:$G$106,$M$5,$L$98:$L$106, $M$6)</f>
        <v>0</v>
      </c>
      <c r="N154" s="52">
        <f t="shared" si="26"/>
        <v>0</v>
      </c>
      <c r="O154" s="28"/>
      <c r="P154" s="28"/>
      <c r="Q154" s="34"/>
      <c r="R154" s="34"/>
      <c r="S154" s="34"/>
    </row>
    <row r="155" spans="1:22" s="1" customFormat="1" ht="26.25" customHeight="1" x14ac:dyDescent="0.35">
      <c r="A155" s="106" t="s">
        <v>11</v>
      </c>
      <c r="B155" s="52">
        <f>SUMIFS($M$112:$M$119,$G$112:$G$119, $B$5,$L$112:$L$119, $B$6)</f>
        <v>0</v>
      </c>
      <c r="C155" s="52">
        <f>SUMIFS($M$112:$M$119,$G$112:$G$119, $C$5,$L$112:$L$119, $C$6)</f>
        <v>0</v>
      </c>
      <c r="D155" s="52">
        <f>SUMIFS($M$112:$M$119,$G$112:$G$119, $D$5,$L$112:$L$119, $D$6)</f>
        <v>0</v>
      </c>
      <c r="E155" s="52">
        <f>SUMIFS($M$112:$M$119,$G$112:$G$119, $E$5,$L$112:$L$119, $E$6)</f>
        <v>0</v>
      </c>
      <c r="F155" s="52">
        <f>SUMIFS($M$112:$M$119,$G$112:$G$119,$F$5,$L$112:$L$119, $F$6)</f>
        <v>0</v>
      </c>
      <c r="G155" s="52">
        <f>SUMIFS($M$112:$M$119,$G$112:$G$119,$G$5,$L$112:$L$119, $G$6)</f>
        <v>0</v>
      </c>
      <c r="H155" s="52">
        <f>SUMIFS($M$112:$M$119,$G$112:$G$119,$H$5,$L$112:$L$119, $H$6)</f>
        <v>0</v>
      </c>
      <c r="I155" s="52">
        <f>SUMIFS($M$112:$M$119,$G$112:$G$119,$I$5,$L$112:$L$119, $I$6)</f>
        <v>0</v>
      </c>
      <c r="J155" s="52">
        <f>SUMIFS($M$112:$M$119,$G$112:$G$119,$J$5,$L$112:$L$119, $J$6)</f>
        <v>0</v>
      </c>
      <c r="K155" s="52">
        <f>SUMIFS($M$112:$M$119,$G$112:$G$119,$K$5,$L$112:$L$119, $K$6)</f>
        <v>0</v>
      </c>
      <c r="L155" s="52">
        <f>SUMIFS($M$112:$M$119,$G$112:$G$119,$L$5,$L$112:$L$119, $L$6)</f>
        <v>0</v>
      </c>
      <c r="M155" s="52">
        <f>SUMIFS($M$112:$M$119,$G$112:$G$119,$M$5,$L$112:$L$119, $M$6)</f>
        <v>0</v>
      </c>
      <c r="N155" s="52">
        <f t="shared" si="26"/>
        <v>0</v>
      </c>
      <c r="O155" s="28"/>
      <c r="P155" s="28"/>
      <c r="Q155" s="34"/>
      <c r="R155" s="34"/>
      <c r="S155" s="34"/>
    </row>
    <row r="156" spans="1:22" s="1" customFormat="1" ht="26.25" customHeight="1" x14ac:dyDescent="0.35">
      <c r="A156" s="106" t="s">
        <v>5</v>
      </c>
      <c r="B156" s="52">
        <f>SUMIFS($M$125:$M$129,$G$125:$G$129, $B$5,$L$125:$L$129, $B$6)</f>
        <v>0</v>
      </c>
      <c r="C156" s="52">
        <f>SUMIFS($M$125:$M$129,$G$125:$G$129, $C$5,$L$125:$L$129, $C$6)</f>
        <v>0</v>
      </c>
      <c r="D156" s="52">
        <f>SUMIFS($M$125:$M$129,$G$125:$G$129, $D$5,$L$125:$L$129, $D$6)</f>
        <v>0</v>
      </c>
      <c r="E156" s="52">
        <f>SUMIFS($M$125:$M$129,$G$125:$G$129, $E$5,$L$125:$L$129, $E$6)</f>
        <v>0</v>
      </c>
      <c r="F156" s="52">
        <f>SUMIFS($M$125:$M$129,$G$125:$G$129,$F$5,$L$125:$L$129, $F$6)</f>
        <v>0</v>
      </c>
      <c r="G156" s="52">
        <f>SUMIFS($M$125:$M$129,$G$125:$G$129,$G$5,$L$125:$L$129, $G$6)</f>
        <v>0</v>
      </c>
      <c r="H156" s="52">
        <f>SUMIFS($M$125:$M$129,$G$125:$G$129,$H$5,$L$125:$L$129, $H$6)</f>
        <v>0</v>
      </c>
      <c r="I156" s="52">
        <f>SUMIFS($M$125:$M$129,$G$125:$G$129,$I$5,$L$125:$L$129, $I$6)</f>
        <v>0</v>
      </c>
      <c r="J156" s="52">
        <f>SUMIFS($M$125:$M$129,$G$125:$G$129,$J$5,$L$125:$L$129, $J$6)</f>
        <v>0</v>
      </c>
      <c r="K156" s="52">
        <f>SUMIFS($M$125:$M$129,$G$125:$G$129,$K$5,$L$125:$L$129, $K$6)</f>
        <v>0</v>
      </c>
      <c r="L156" s="52">
        <f>SUMIFS($M$125:$M$129,$G$125:$G$129,$L$5,$L$125:$L$129, $L$6)</f>
        <v>0</v>
      </c>
      <c r="M156" s="52">
        <f>SUMIFS($M$125:$M$129,$G$125:$G$129,$M$5,$L$125:$L$129, $M$6)</f>
        <v>0</v>
      </c>
      <c r="N156" s="52">
        <f t="shared" si="26"/>
        <v>0</v>
      </c>
      <c r="O156" s="28"/>
      <c r="P156" s="28"/>
      <c r="Q156" s="34"/>
      <c r="R156" s="34"/>
      <c r="S156" s="34"/>
    </row>
    <row r="157" spans="1:22" s="1" customFormat="1" ht="26.25" customHeight="1" x14ac:dyDescent="0.35">
      <c r="A157" s="106" t="s">
        <v>29</v>
      </c>
      <c r="B157" s="52">
        <f>SUMIFS($M$135:$M$139,$G$135:$G$139, $B$5,$L$135:$L$139, $B$6)</f>
        <v>0</v>
      </c>
      <c r="C157" s="52">
        <f>SUMIFS($M$135:$M$139,$G$135:$G$139, $C$5,$L$135:$L$139, $C$6)</f>
        <v>0</v>
      </c>
      <c r="D157" s="52">
        <f>SUMIFS($M$135:$M$139,$G$135:$G$139, $D$5,$L$135:$L$139, $D$6)</f>
        <v>0</v>
      </c>
      <c r="E157" s="52">
        <f>SUMIFS($M$135:$M$139,$G$135:$G$139, $E$5,$L$135:$L$139, $E$6)</f>
        <v>0</v>
      </c>
      <c r="F157" s="52">
        <f>SUMIFS($M$135:$M$139,$G$135:$G$139,$F$5,$L$135:$L$139, $F$6)</f>
        <v>0</v>
      </c>
      <c r="G157" s="52">
        <f>SUMIFS($M$135:$M$139,$G$135:$G$139,$G$5,$L$135:$L$139, $G$6)</f>
        <v>0</v>
      </c>
      <c r="H157" s="52">
        <f>SUMIFS($M$135:$M$139,$G$135:$G$139,$H$5,$L$135:$L$139, $H$6)</f>
        <v>0</v>
      </c>
      <c r="I157" s="52">
        <f>SUMIFS($M$135:$M$139,$G$135:$G$139,$I$5,$L$135:$L$139, $I$6)</f>
        <v>0</v>
      </c>
      <c r="J157" s="52">
        <f>SUMIFS($M$135:$M$139,$G$135:$G$139,$J$5,$L$135:$L$139, $J$6)</f>
        <v>0</v>
      </c>
      <c r="K157" s="52">
        <f>SUMIFS($M$135:$M$139,$G$135:$G$139,$K$5,$L$135:$L$139, $K$6)</f>
        <v>0</v>
      </c>
      <c r="L157" s="52">
        <f>SUMIFS($M$135:$M$139,$G$135:$G$139,$L$5,$L$135:$L$139, $L$6)</f>
        <v>0</v>
      </c>
      <c r="M157" s="52">
        <f>SUMIFS($M$135:$M$139,$G$135:$G$139,$M$5,$L$135:$L$139, $M$6)</f>
        <v>0</v>
      </c>
      <c r="N157" s="52">
        <f t="shared" si="26"/>
        <v>0</v>
      </c>
      <c r="Q157" s="34"/>
      <c r="R157" s="34"/>
      <c r="S157" s="34"/>
    </row>
    <row r="158" spans="1:22" s="1" customFormat="1" ht="26.25" customHeight="1" x14ac:dyDescent="0.35">
      <c r="A158" s="109" t="s">
        <v>2</v>
      </c>
      <c r="B158" s="110">
        <f t="shared" ref="B158:M158" si="27">SUM(B151:B157)</f>
        <v>0</v>
      </c>
      <c r="C158" s="110">
        <f t="shared" si="27"/>
        <v>0</v>
      </c>
      <c r="D158" s="110">
        <f t="shared" si="27"/>
        <v>0</v>
      </c>
      <c r="E158" s="110">
        <f t="shared" si="27"/>
        <v>0</v>
      </c>
      <c r="F158" s="110">
        <f t="shared" si="27"/>
        <v>0</v>
      </c>
      <c r="G158" s="110">
        <f t="shared" si="27"/>
        <v>0</v>
      </c>
      <c r="H158" s="110">
        <f t="shared" si="27"/>
        <v>0</v>
      </c>
      <c r="I158" s="110">
        <f t="shared" si="27"/>
        <v>0</v>
      </c>
      <c r="J158" s="110">
        <f t="shared" si="27"/>
        <v>0</v>
      </c>
      <c r="K158" s="110">
        <f t="shared" si="27"/>
        <v>0</v>
      </c>
      <c r="L158" s="110">
        <f t="shared" si="27"/>
        <v>0</v>
      </c>
      <c r="M158" s="110">
        <f t="shared" si="27"/>
        <v>0</v>
      </c>
      <c r="N158" s="110">
        <f>SUM(N151:N157)</f>
        <v>0</v>
      </c>
      <c r="Q158" s="34"/>
      <c r="R158" s="34"/>
      <c r="S158" s="34"/>
    </row>
    <row r="159" spans="1:22" s="1" customFormat="1" ht="26.25" customHeight="1" x14ac:dyDescent="0.35">
      <c r="A159" s="111" t="s">
        <v>24</v>
      </c>
      <c r="B159" s="112">
        <f>B151*0.15</f>
        <v>0</v>
      </c>
      <c r="C159" s="112">
        <f t="shared" ref="C159:N159" si="28">C151*0.15</f>
        <v>0</v>
      </c>
      <c r="D159" s="112">
        <f t="shared" si="28"/>
        <v>0</v>
      </c>
      <c r="E159" s="112">
        <f t="shared" si="28"/>
        <v>0</v>
      </c>
      <c r="F159" s="112">
        <f t="shared" si="28"/>
        <v>0</v>
      </c>
      <c r="G159" s="112">
        <f t="shared" si="28"/>
        <v>0</v>
      </c>
      <c r="H159" s="112">
        <f t="shared" si="28"/>
        <v>0</v>
      </c>
      <c r="I159" s="112">
        <f t="shared" si="28"/>
        <v>0</v>
      </c>
      <c r="J159" s="112">
        <f t="shared" si="28"/>
        <v>0</v>
      </c>
      <c r="K159" s="112">
        <f t="shared" si="28"/>
        <v>0</v>
      </c>
      <c r="L159" s="112">
        <f t="shared" si="28"/>
        <v>0</v>
      </c>
      <c r="M159" s="112">
        <f t="shared" si="28"/>
        <v>0</v>
      </c>
      <c r="N159" s="112">
        <f t="shared" si="28"/>
        <v>0</v>
      </c>
      <c r="Q159" s="34"/>
      <c r="R159" s="34"/>
      <c r="S159" s="34"/>
    </row>
    <row r="160" spans="1:22" s="1" customFormat="1" ht="26.25" customHeight="1" x14ac:dyDescent="0.35">
      <c r="A160" s="113" t="s">
        <v>89</v>
      </c>
      <c r="B160" s="114">
        <f t="shared" ref="B160:M160" si="29">B158+B159</f>
        <v>0</v>
      </c>
      <c r="C160" s="114">
        <f t="shared" si="29"/>
        <v>0</v>
      </c>
      <c r="D160" s="114">
        <f t="shared" si="29"/>
        <v>0</v>
      </c>
      <c r="E160" s="114">
        <f t="shared" si="29"/>
        <v>0</v>
      </c>
      <c r="F160" s="114">
        <f t="shared" si="29"/>
        <v>0</v>
      </c>
      <c r="G160" s="114">
        <f t="shared" si="29"/>
        <v>0</v>
      </c>
      <c r="H160" s="114">
        <f t="shared" si="29"/>
        <v>0</v>
      </c>
      <c r="I160" s="114">
        <f t="shared" si="29"/>
        <v>0</v>
      </c>
      <c r="J160" s="114">
        <f t="shared" si="29"/>
        <v>0</v>
      </c>
      <c r="K160" s="114">
        <f t="shared" si="29"/>
        <v>0</v>
      </c>
      <c r="L160" s="114">
        <f t="shared" si="29"/>
        <v>0</v>
      </c>
      <c r="M160" s="114">
        <f t="shared" si="29"/>
        <v>0</v>
      </c>
      <c r="N160" s="114">
        <f>N158+N159</f>
        <v>0</v>
      </c>
      <c r="Q160" s="34"/>
      <c r="R160" s="34"/>
      <c r="S160" s="34"/>
    </row>
    <row r="161" spans="1:19" s="1" customFormat="1" ht="26.25" customHeight="1" x14ac:dyDescent="0.35">
      <c r="A161" s="24"/>
      <c r="B161" s="2"/>
      <c r="C161" s="2"/>
      <c r="D161" s="2"/>
      <c r="E161" s="2"/>
      <c r="F161" s="2"/>
      <c r="G161" s="2"/>
      <c r="H161" s="2"/>
      <c r="I161" s="25"/>
      <c r="J161" s="25"/>
      <c r="K161" s="27"/>
      <c r="L161" s="2"/>
      <c r="M161" s="5"/>
      <c r="Q161" s="34"/>
      <c r="R161" s="34"/>
      <c r="S161" s="34"/>
    </row>
    <row r="162" spans="1:19" s="1" customFormat="1" ht="26.25" customHeight="1" x14ac:dyDescent="0.35">
      <c r="A162" s="24"/>
      <c r="B162" s="2"/>
      <c r="C162" s="2"/>
      <c r="D162" s="2"/>
      <c r="E162" s="2"/>
      <c r="F162" s="2"/>
      <c r="G162" s="2"/>
      <c r="H162" s="2"/>
      <c r="I162" s="25"/>
      <c r="J162" s="25"/>
      <c r="K162" s="27"/>
      <c r="L162" s="2"/>
      <c r="M162" s="5"/>
      <c r="Q162" s="34"/>
      <c r="R162" s="34"/>
      <c r="S162" s="34"/>
    </row>
    <row r="163" spans="1:19" s="1" customFormat="1" ht="26.25" customHeight="1" x14ac:dyDescent="0.35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Q163" s="34"/>
      <c r="R163" s="34"/>
      <c r="S163" s="34"/>
    </row>
    <row r="164" spans="1:19" s="1" customFormat="1" ht="26.25" customHeight="1" x14ac:dyDescent="0.35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Q164" s="34"/>
      <c r="R164" s="34"/>
      <c r="S164" s="34"/>
    </row>
    <row r="165" spans="1:19" s="1" customFormat="1" ht="26.25" customHeight="1" x14ac:dyDescent="0.35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Q165" s="34"/>
      <c r="R165" s="34"/>
      <c r="S165" s="34"/>
    </row>
    <row r="166" spans="1:19" s="1" customFormat="1" ht="26.25" customHeight="1" x14ac:dyDescent="0.35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Q166" s="34"/>
      <c r="R166" s="34"/>
      <c r="S166" s="34"/>
    </row>
    <row r="167" spans="1:19" s="1" customFormat="1" ht="26.25" customHeight="1" x14ac:dyDescent="0.35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Q167" s="34"/>
      <c r="R167" s="34"/>
      <c r="S167" s="34"/>
    </row>
    <row r="168" spans="1:19" s="1" customFormat="1" ht="26.25" customHeight="1" x14ac:dyDescent="0.35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Q168" s="34"/>
      <c r="R168" s="34"/>
      <c r="S168" s="34"/>
    </row>
    <row r="169" spans="1:19" s="1" customFormat="1" ht="26.25" customHeight="1" x14ac:dyDescent="0.35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Q169" s="34"/>
      <c r="R169" s="34"/>
      <c r="S169" s="34"/>
    </row>
    <row r="170" spans="1:19" s="1" customFormat="1" ht="26.25" customHeight="1" x14ac:dyDescent="0.35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Q170" s="34"/>
      <c r="R170" s="34"/>
      <c r="S170" s="34"/>
    </row>
    <row r="171" spans="1:19" s="1" customFormat="1" ht="26.25" customHeight="1" x14ac:dyDescent="0.35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Q171" s="34"/>
      <c r="R171" s="34"/>
      <c r="S171" s="34"/>
    </row>
    <row r="172" spans="1:19" s="1" customFormat="1" ht="26.25" customHeight="1" x14ac:dyDescent="0.35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Q172" s="34"/>
      <c r="R172" s="34"/>
      <c r="S172" s="34"/>
    </row>
    <row r="173" spans="1:19" s="1" customFormat="1" ht="26.25" customHeight="1" x14ac:dyDescent="0.35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Q173" s="34"/>
      <c r="R173" s="34"/>
      <c r="S173" s="34"/>
    </row>
    <row r="174" spans="1:19" s="1" customFormat="1" ht="26.25" customHeight="1" x14ac:dyDescent="0.35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Q174" s="34"/>
      <c r="R174" s="34"/>
      <c r="S174" s="34"/>
    </row>
    <row r="175" spans="1:19" s="1" customFormat="1" ht="26.25" customHeight="1" x14ac:dyDescent="0.35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Q175" s="34"/>
      <c r="R175" s="34"/>
      <c r="S175" s="34"/>
    </row>
    <row r="176" spans="1:19" s="1" customFormat="1" ht="26.25" customHeight="1" x14ac:dyDescent="0.35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Q176" s="34"/>
      <c r="R176" s="34"/>
      <c r="S176" s="34"/>
    </row>
    <row r="177" spans="1:19" s="1" customFormat="1" ht="26.25" customHeight="1" x14ac:dyDescent="0.35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Q177" s="34"/>
      <c r="R177" s="34"/>
      <c r="S177" s="34"/>
    </row>
    <row r="178" spans="1:19" s="1" customFormat="1" ht="26.25" customHeight="1" x14ac:dyDescent="0.35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Q178" s="34"/>
      <c r="R178" s="34"/>
      <c r="S178" s="34"/>
    </row>
    <row r="179" spans="1:19" s="1" customFormat="1" ht="26.25" customHeight="1" x14ac:dyDescent="0.35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Q179" s="34"/>
      <c r="R179" s="34"/>
      <c r="S179" s="34"/>
    </row>
    <row r="180" spans="1:19" s="1" customFormat="1" ht="26.25" customHeight="1" x14ac:dyDescent="0.35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Q180" s="34"/>
      <c r="R180" s="34"/>
      <c r="S180" s="34"/>
    </row>
    <row r="181" spans="1:19" s="1" customFormat="1" ht="26.25" customHeight="1" x14ac:dyDescent="0.35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Q181" s="34"/>
      <c r="R181" s="34"/>
      <c r="S181" s="34"/>
    </row>
    <row r="182" spans="1:19" s="1" customFormat="1" ht="26.25" customHeight="1" x14ac:dyDescent="0.35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Q182" s="34"/>
      <c r="R182" s="34"/>
      <c r="S182" s="34"/>
    </row>
    <row r="183" spans="1:19" s="1" customFormat="1" ht="26.25" customHeight="1" x14ac:dyDescent="0.35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Q183" s="34"/>
      <c r="R183" s="34"/>
      <c r="S183" s="34"/>
    </row>
    <row r="184" spans="1:19" s="1" customFormat="1" ht="26.25" customHeight="1" x14ac:dyDescent="0.35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Q184" s="34"/>
      <c r="R184" s="34"/>
      <c r="S184" s="34"/>
    </row>
    <row r="185" spans="1:19" s="1" customFormat="1" ht="26.25" customHeight="1" x14ac:dyDescent="0.35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Q185" s="34"/>
      <c r="R185" s="34"/>
      <c r="S185" s="34"/>
    </row>
    <row r="186" spans="1:19" s="1" customFormat="1" ht="26.25" customHeight="1" x14ac:dyDescent="0.35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Q186" s="34"/>
      <c r="R186" s="34"/>
      <c r="S186" s="34"/>
    </row>
    <row r="187" spans="1:19" s="1" customFormat="1" ht="26.25" customHeight="1" x14ac:dyDescent="0.35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Q187" s="34"/>
      <c r="R187" s="34"/>
      <c r="S187" s="34"/>
    </row>
    <row r="188" spans="1:19" s="1" customFormat="1" ht="26.25" customHeight="1" x14ac:dyDescent="0.35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Q188" s="34"/>
      <c r="R188" s="34"/>
      <c r="S188" s="34"/>
    </row>
    <row r="189" spans="1:19" s="1" customFormat="1" ht="26.25" customHeight="1" x14ac:dyDescent="0.35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Q189" s="34"/>
      <c r="R189" s="34"/>
      <c r="S189" s="34"/>
    </row>
    <row r="190" spans="1:19" s="1" customFormat="1" ht="26.25" customHeight="1" x14ac:dyDescent="0.35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Q190" s="34"/>
      <c r="R190" s="34"/>
      <c r="S190" s="34"/>
    </row>
    <row r="191" spans="1:19" s="1" customFormat="1" ht="26.25" customHeight="1" x14ac:dyDescent="0.35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Q191" s="34"/>
      <c r="R191" s="34"/>
      <c r="S191" s="34"/>
    </row>
    <row r="192" spans="1:19" s="1" customFormat="1" ht="26.25" customHeight="1" x14ac:dyDescent="0.35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Q192" s="34"/>
      <c r="R192" s="34"/>
      <c r="S192" s="34"/>
    </row>
    <row r="193" spans="1:19" s="1" customFormat="1" ht="26.25" customHeight="1" x14ac:dyDescent="0.35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Q193" s="34"/>
      <c r="R193" s="34"/>
      <c r="S193" s="34"/>
    </row>
    <row r="194" spans="1:19" s="1" customFormat="1" ht="26.25" customHeight="1" x14ac:dyDescent="0.35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Q194" s="34"/>
      <c r="R194" s="34"/>
      <c r="S194" s="34"/>
    </row>
    <row r="195" spans="1:19" s="1" customFormat="1" ht="26.25" customHeight="1" x14ac:dyDescent="0.35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Q195" s="34"/>
      <c r="R195" s="34"/>
      <c r="S195" s="34"/>
    </row>
    <row r="196" spans="1:19" s="1" customFormat="1" ht="26.25" customHeight="1" x14ac:dyDescent="0.35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Q196" s="34"/>
      <c r="R196" s="34"/>
      <c r="S196" s="34"/>
    </row>
    <row r="197" spans="1:19" s="1" customFormat="1" ht="26.25" customHeight="1" x14ac:dyDescent="0.35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Q197" s="34"/>
      <c r="R197" s="34"/>
      <c r="S197" s="34"/>
    </row>
    <row r="198" spans="1:19" s="1" customFormat="1" ht="26.25" customHeight="1" x14ac:dyDescent="0.35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Q198" s="34"/>
      <c r="R198" s="34"/>
      <c r="S198" s="34"/>
    </row>
    <row r="199" spans="1:19" s="1" customFormat="1" ht="26.25" customHeight="1" x14ac:dyDescent="0.35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Q199" s="34"/>
      <c r="R199" s="34"/>
      <c r="S199" s="34"/>
    </row>
    <row r="200" spans="1:19" s="1" customFormat="1" ht="26.25" customHeight="1" x14ac:dyDescent="0.35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Q200" s="34"/>
      <c r="R200" s="34"/>
      <c r="S200" s="34"/>
    </row>
    <row r="201" spans="1:19" s="1" customFormat="1" ht="26.25" customHeight="1" x14ac:dyDescent="0.35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Q201" s="34"/>
      <c r="R201" s="34"/>
      <c r="S201" s="34"/>
    </row>
    <row r="202" spans="1:19" s="1" customFormat="1" ht="26.25" customHeight="1" x14ac:dyDescent="0.35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Q202" s="34"/>
      <c r="R202" s="34"/>
      <c r="S202" s="34"/>
    </row>
    <row r="203" spans="1:19" s="1" customFormat="1" ht="26.25" customHeight="1" x14ac:dyDescent="0.35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Q203" s="34"/>
      <c r="R203" s="34"/>
      <c r="S203" s="34"/>
    </row>
    <row r="204" spans="1:19" s="1" customFormat="1" ht="26.25" customHeight="1" x14ac:dyDescent="0.35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Q204" s="34"/>
      <c r="R204" s="34"/>
      <c r="S204" s="34"/>
    </row>
    <row r="205" spans="1:19" s="1" customFormat="1" ht="26.25" customHeight="1" x14ac:dyDescent="0.35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Q205" s="34"/>
      <c r="R205" s="34"/>
      <c r="S205" s="34"/>
    </row>
    <row r="206" spans="1:19" s="1" customFormat="1" ht="26.25" customHeight="1" x14ac:dyDescent="0.35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Q206" s="34"/>
      <c r="R206" s="34"/>
      <c r="S206" s="34"/>
    </row>
    <row r="207" spans="1:19" s="1" customFormat="1" ht="26.25" customHeight="1" x14ac:dyDescent="0.35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Q207" s="34"/>
      <c r="R207" s="34"/>
      <c r="S207" s="34"/>
    </row>
    <row r="208" spans="1:19" s="1" customFormat="1" ht="26.25" customHeight="1" x14ac:dyDescent="0.35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Q208" s="34"/>
      <c r="R208" s="34"/>
      <c r="S208" s="34"/>
    </row>
    <row r="209" spans="1:19" s="1" customFormat="1" ht="26.25" customHeight="1" x14ac:dyDescent="0.35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Q209" s="34"/>
      <c r="R209" s="34"/>
      <c r="S209" s="34"/>
    </row>
    <row r="210" spans="1:19" s="1" customFormat="1" ht="26.25" customHeight="1" x14ac:dyDescent="0.35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Q210" s="34"/>
      <c r="R210" s="34"/>
      <c r="S210" s="34"/>
    </row>
    <row r="211" spans="1:19" s="1" customFormat="1" ht="26.25" customHeight="1" x14ac:dyDescent="0.35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Q211" s="34"/>
      <c r="R211" s="34"/>
      <c r="S211" s="34"/>
    </row>
    <row r="212" spans="1:19" s="1" customFormat="1" ht="26.25" customHeight="1" x14ac:dyDescent="0.35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Q212" s="34"/>
      <c r="R212" s="34"/>
      <c r="S212" s="34"/>
    </row>
    <row r="213" spans="1:19" s="1" customFormat="1" ht="26.25" customHeight="1" x14ac:dyDescent="0.35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Q213" s="34"/>
      <c r="R213" s="34"/>
      <c r="S213" s="34"/>
    </row>
    <row r="214" spans="1:19" s="1" customFormat="1" ht="26.25" customHeight="1" x14ac:dyDescent="0.35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Q214" s="34"/>
      <c r="R214" s="34"/>
      <c r="S214" s="34"/>
    </row>
    <row r="215" spans="1:19" s="1" customFormat="1" ht="26.25" customHeight="1" x14ac:dyDescent="0.35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Q215" s="34"/>
      <c r="R215" s="34"/>
      <c r="S215" s="34"/>
    </row>
    <row r="216" spans="1:19" s="1" customFormat="1" ht="26.25" customHeight="1" x14ac:dyDescent="0.35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Q216" s="34"/>
      <c r="R216" s="34"/>
      <c r="S216" s="34"/>
    </row>
    <row r="217" spans="1:19" s="1" customFormat="1" ht="26.25" customHeight="1" x14ac:dyDescent="0.35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Q217" s="34"/>
      <c r="R217" s="34"/>
      <c r="S217" s="34"/>
    </row>
    <row r="218" spans="1:19" s="1" customFormat="1" ht="26.25" customHeight="1" x14ac:dyDescent="0.35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Q218" s="34"/>
      <c r="R218" s="34"/>
      <c r="S218" s="34"/>
    </row>
    <row r="219" spans="1:19" s="1" customFormat="1" ht="26.25" customHeight="1" x14ac:dyDescent="0.35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Q219" s="34"/>
      <c r="R219" s="34"/>
      <c r="S219" s="34"/>
    </row>
    <row r="220" spans="1:19" s="1" customFormat="1" ht="26.25" customHeight="1" x14ac:dyDescent="0.35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Q220" s="34"/>
      <c r="R220" s="34"/>
      <c r="S220" s="34"/>
    </row>
    <row r="221" spans="1:19" s="1" customFormat="1" ht="26.25" customHeight="1" x14ac:dyDescent="0.35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Q221" s="34"/>
      <c r="R221" s="34"/>
      <c r="S221" s="34"/>
    </row>
    <row r="222" spans="1:19" s="1" customFormat="1" ht="26.25" customHeight="1" x14ac:dyDescent="0.35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Q222" s="34"/>
      <c r="R222" s="34"/>
      <c r="S222" s="34"/>
    </row>
    <row r="223" spans="1:19" s="1" customFormat="1" ht="26.25" customHeight="1" x14ac:dyDescent="0.35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Q223" s="34"/>
      <c r="R223" s="34"/>
      <c r="S223" s="34"/>
    </row>
    <row r="224" spans="1:19" s="1" customFormat="1" ht="26.25" customHeight="1" x14ac:dyDescent="0.35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Q224" s="34"/>
      <c r="R224" s="34"/>
      <c r="S224" s="34"/>
    </row>
    <row r="225" spans="1:19" s="1" customFormat="1" ht="26.25" customHeight="1" x14ac:dyDescent="0.35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Q225" s="34"/>
      <c r="R225" s="34"/>
      <c r="S225" s="34"/>
    </row>
    <row r="226" spans="1:19" s="1" customFormat="1" ht="26.25" customHeight="1" x14ac:dyDescent="0.35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Q226" s="34"/>
      <c r="R226" s="34"/>
      <c r="S226" s="34"/>
    </row>
    <row r="227" spans="1:19" s="1" customFormat="1" ht="26.25" customHeight="1" x14ac:dyDescent="0.35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Q227" s="34"/>
      <c r="R227" s="34"/>
      <c r="S227" s="34"/>
    </row>
    <row r="228" spans="1:19" s="1" customFormat="1" ht="26.25" customHeight="1" x14ac:dyDescent="0.35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Q228" s="34"/>
      <c r="R228" s="34"/>
      <c r="S228" s="34"/>
    </row>
    <row r="229" spans="1:19" s="1" customFormat="1" ht="26.25" customHeight="1" x14ac:dyDescent="0.35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Q229" s="34"/>
      <c r="R229" s="34"/>
      <c r="S229" s="34"/>
    </row>
    <row r="230" spans="1:19" s="1" customFormat="1" ht="26.25" customHeight="1" x14ac:dyDescent="0.35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Q230" s="34"/>
      <c r="R230" s="34"/>
      <c r="S230" s="34"/>
    </row>
    <row r="231" spans="1:19" s="1" customFormat="1" ht="26.25" customHeight="1" x14ac:dyDescent="0.35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Q231" s="34"/>
      <c r="R231" s="34"/>
      <c r="S231" s="34"/>
    </row>
    <row r="232" spans="1:19" s="1" customFormat="1" ht="26.25" customHeight="1" x14ac:dyDescent="0.35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Q232" s="34"/>
      <c r="R232" s="34"/>
      <c r="S232" s="34"/>
    </row>
    <row r="233" spans="1:19" s="1" customFormat="1" ht="26.25" customHeight="1" x14ac:dyDescent="0.35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Q233" s="34"/>
      <c r="R233" s="34"/>
      <c r="S233" s="34"/>
    </row>
    <row r="234" spans="1:19" s="1" customFormat="1" ht="26.25" customHeight="1" x14ac:dyDescent="0.35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Q234" s="34"/>
      <c r="R234" s="34"/>
      <c r="S234" s="34"/>
    </row>
    <row r="235" spans="1:19" s="1" customFormat="1" ht="26.25" customHeight="1" x14ac:dyDescent="0.35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Q235" s="34"/>
      <c r="R235" s="34"/>
      <c r="S235" s="34"/>
    </row>
    <row r="236" spans="1:19" s="1" customFormat="1" ht="26.25" customHeight="1" x14ac:dyDescent="0.35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Q236" s="34"/>
      <c r="R236" s="34"/>
      <c r="S236" s="34"/>
    </row>
    <row r="237" spans="1:19" s="1" customFormat="1" ht="26.25" customHeight="1" x14ac:dyDescent="0.35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Q237" s="34"/>
      <c r="R237" s="34"/>
      <c r="S237" s="34"/>
    </row>
    <row r="238" spans="1:19" s="1" customFormat="1" ht="26.25" customHeight="1" x14ac:dyDescent="0.35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Q238" s="34"/>
      <c r="R238" s="34"/>
      <c r="S238" s="34"/>
    </row>
    <row r="239" spans="1:19" s="1" customFormat="1" ht="26.25" customHeight="1" x14ac:dyDescent="0.35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Q239" s="34"/>
      <c r="R239" s="34"/>
      <c r="S239" s="34"/>
    </row>
    <row r="240" spans="1:19" s="1" customFormat="1" ht="26.25" customHeight="1" x14ac:dyDescent="0.35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Q240" s="34"/>
      <c r="R240" s="34"/>
      <c r="S240" s="34"/>
    </row>
    <row r="241" spans="1:19" s="1" customFormat="1" ht="26.25" customHeight="1" x14ac:dyDescent="0.35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Q241" s="34"/>
      <c r="R241" s="34"/>
      <c r="S241" s="34"/>
    </row>
    <row r="242" spans="1:19" s="1" customFormat="1" ht="26.25" customHeight="1" x14ac:dyDescent="0.35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Q242" s="34"/>
      <c r="R242" s="34"/>
      <c r="S242" s="34"/>
    </row>
    <row r="243" spans="1:19" s="1" customFormat="1" ht="26.25" customHeight="1" x14ac:dyDescent="0.35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Q243" s="34"/>
      <c r="R243" s="34"/>
      <c r="S243" s="34"/>
    </row>
    <row r="244" spans="1:19" s="1" customFormat="1" ht="26.25" customHeight="1" x14ac:dyDescent="0.35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Q244" s="34"/>
      <c r="R244" s="34"/>
      <c r="S244" s="34"/>
    </row>
    <row r="245" spans="1:19" s="1" customFormat="1" ht="26.25" customHeight="1" x14ac:dyDescent="0.35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Q245" s="34"/>
      <c r="R245" s="34"/>
      <c r="S245" s="34"/>
    </row>
    <row r="246" spans="1:19" s="1" customFormat="1" ht="26.25" customHeight="1" x14ac:dyDescent="0.35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Q246" s="34"/>
      <c r="R246" s="34"/>
      <c r="S246" s="34"/>
    </row>
    <row r="247" spans="1:19" s="1" customFormat="1" ht="26.25" customHeight="1" x14ac:dyDescent="0.35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Q247" s="34"/>
      <c r="R247" s="34"/>
      <c r="S247" s="34"/>
    </row>
    <row r="248" spans="1:19" s="1" customFormat="1" ht="26.25" customHeight="1" x14ac:dyDescent="0.35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Q248" s="34"/>
      <c r="R248" s="34"/>
      <c r="S248" s="34"/>
    </row>
    <row r="249" spans="1:19" s="1" customFormat="1" ht="26.25" customHeight="1" x14ac:dyDescent="0.35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Q249" s="34"/>
      <c r="R249" s="34"/>
      <c r="S249" s="34"/>
    </row>
    <row r="250" spans="1:19" s="1" customFormat="1" ht="26.25" customHeight="1" x14ac:dyDescent="0.35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Q250" s="34"/>
      <c r="R250" s="34"/>
      <c r="S250" s="34"/>
    </row>
    <row r="251" spans="1:19" s="1" customFormat="1" ht="26.25" customHeight="1" x14ac:dyDescent="0.35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Q251" s="34"/>
      <c r="R251" s="34"/>
      <c r="S251" s="34"/>
    </row>
    <row r="252" spans="1:19" s="1" customFormat="1" ht="26.25" customHeight="1" x14ac:dyDescent="0.35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Q252" s="34"/>
      <c r="R252" s="34"/>
      <c r="S252" s="34"/>
    </row>
    <row r="253" spans="1:19" s="1" customFormat="1" ht="26.25" customHeight="1" x14ac:dyDescent="0.35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Q253" s="34"/>
      <c r="R253" s="34"/>
      <c r="S253" s="34"/>
    </row>
    <row r="254" spans="1:19" s="1" customFormat="1" ht="26.25" customHeight="1" x14ac:dyDescent="0.35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Q254" s="34"/>
      <c r="R254" s="34"/>
      <c r="S254" s="34"/>
    </row>
    <row r="255" spans="1:19" s="1" customFormat="1" ht="26.25" customHeight="1" x14ac:dyDescent="0.35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Q255" s="34"/>
      <c r="R255" s="34"/>
      <c r="S255" s="34"/>
    </row>
    <row r="256" spans="1:19" s="1" customFormat="1" ht="26.25" customHeight="1" x14ac:dyDescent="0.35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Q256" s="34"/>
      <c r="R256" s="34"/>
      <c r="S256" s="34"/>
    </row>
    <row r="257" spans="1:19" s="1" customFormat="1" ht="26.25" customHeight="1" x14ac:dyDescent="0.35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Q257" s="34"/>
      <c r="R257" s="34"/>
      <c r="S257" s="34"/>
    </row>
    <row r="258" spans="1:19" s="1" customFormat="1" ht="26.25" customHeight="1" x14ac:dyDescent="0.35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Q258" s="34"/>
      <c r="R258" s="34"/>
      <c r="S258" s="34"/>
    </row>
    <row r="259" spans="1:19" s="1" customFormat="1" ht="26.25" customHeight="1" x14ac:dyDescent="0.35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Q259" s="34"/>
      <c r="R259" s="34"/>
      <c r="S259" s="34"/>
    </row>
    <row r="260" spans="1:19" s="1" customFormat="1" ht="26.25" customHeight="1" x14ac:dyDescent="0.35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Q260" s="34"/>
      <c r="R260" s="34"/>
      <c r="S260" s="34"/>
    </row>
    <row r="261" spans="1:19" s="1" customFormat="1" ht="26.25" customHeight="1" x14ac:dyDescent="0.35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Q261" s="34"/>
      <c r="R261" s="34"/>
      <c r="S261" s="34"/>
    </row>
    <row r="262" spans="1:19" s="1" customFormat="1" ht="26.25" customHeight="1" x14ac:dyDescent="0.35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Q262" s="34"/>
      <c r="R262" s="34"/>
      <c r="S262" s="34"/>
    </row>
    <row r="263" spans="1:19" s="1" customFormat="1" ht="26.25" customHeight="1" x14ac:dyDescent="0.35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Q263" s="34"/>
      <c r="R263" s="34"/>
      <c r="S263" s="34"/>
    </row>
    <row r="264" spans="1:19" s="1" customFormat="1" ht="26.25" customHeight="1" x14ac:dyDescent="0.35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Q264" s="34"/>
      <c r="R264" s="34"/>
      <c r="S264" s="34"/>
    </row>
    <row r="265" spans="1:19" s="1" customFormat="1" ht="26.25" customHeight="1" x14ac:dyDescent="0.35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Q265" s="34"/>
      <c r="R265" s="34"/>
      <c r="S265" s="34"/>
    </row>
    <row r="266" spans="1:19" s="1" customFormat="1" ht="26.25" customHeight="1" x14ac:dyDescent="0.35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Q266" s="34"/>
      <c r="R266" s="34"/>
      <c r="S266" s="34"/>
    </row>
    <row r="267" spans="1:19" s="1" customFormat="1" ht="26.25" customHeight="1" x14ac:dyDescent="0.35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Q267" s="34"/>
      <c r="R267" s="34"/>
      <c r="S267" s="34"/>
    </row>
    <row r="268" spans="1:19" s="1" customFormat="1" ht="26.25" customHeight="1" x14ac:dyDescent="0.35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Q268" s="34"/>
      <c r="R268" s="34"/>
      <c r="S268" s="34"/>
    </row>
    <row r="269" spans="1:19" s="1" customFormat="1" ht="26.25" customHeight="1" x14ac:dyDescent="0.35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Q269" s="34"/>
      <c r="R269" s="34"/>
      <c r="S269" s="34"/>
    </row>
    <row r="270" spans="1:19" s="1" customFormat="1" ht="26.25" customHeight="1" x14ac:dyDescent="0.35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Q270" s="34"/>
      <c r="R270" s="34"/>
      <c r="S270" s="34"/>
    </row>
    <row r="271" spans="1:19" s="1" customFormat="1" ht="26.25" customHeight="1" x14ac:dyDescent="0.35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Q271" s="34"/>
      <c r="R271" s="34"/>
      <c r="S271" s="34"/>
    </row>
    <row r="272" spans="1:19" s="1" customFormat="1" ht="26.25" customHeight="1" x14ac:dyDescent="0.35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Q272" s="34"/>
      <c r="R272" s="34"/>
      <c r="S272" s="34"/>
    </row>
    <row r="273" spans="1:19" s="1" customFormat="1" ht="26.25" customHeight="1" x14ac:dyDescent="0.35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Q273" s="34"/>
      <c r="R273" s="34"/>
      <c r="S273" s="34"/>
    </row>
    <row r="274" spans="1:19" s="1" customFormat="1" ht="26.25" customHeight="1" x14ac:dyDescent="0.35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Q274" s="34"/>
      <c r="R274" s="34"/>
      <c r="S274" s="34"/>
    </row>
    <row r="275" spans="1:19" s="1" customFormat="1" ht="26.25" customHeight="1" x14ac:dyDescent="0.35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Q275" s="34"/>
      <c r="R275" s="34"/>
      <c r="S275" s="34"/>
    </row>
    <row r="276" spans="1:19" s="1" customFormat="1" ht="26.25" customHeight="1" x14ac:dyDescent="0.35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Q276" s="34"/>
      <c r="R276" s="34"/>
      <c r="S276" s="34"/>
    </row>
    <row r="277" spans="1:19" s="1" customFormat="1" ht="26.25" customHeight="1" x14ac:dyDescent="0.35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Q277" s="34"/>
      <c r="R277" s="34"/>
      <c r="S277" s="34"/>
    </row>
    <row r="278" spans="1:19" s="1" customFormat="1" ht="26.25" customHeight="1" x14ac:dyDescent="0.35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Q278" s="34"/>
      <c r="R278" s="34"/>
      <c r="S278" s="34"/>
    </row>
    <row r="279" spans="1:19" s="1" customFormat="1" ht="26.25" customHeight="1" x14ac:dyDescent="0.35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Q279" s="34"/>
      <c r="R279" s="34"/>
      <c r="S279" s="34"/>
    </row>
    <row r="280" spans="1:19" s="1" customFormat="1" ht="26.25" customHeight="1" x14ac:dyDescent="0.35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Q280" s="34"/>
      <c r="R280" s="34"/>
      <c r="S280" s="34"/>
    </row>
    <row r="281" spans="1:19" s="1" customFormat="1" ht="26.25" customHeight="1" x14ac:dyDescent="0.35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Q281" s="34"/>
      <c r="R281" s="34"/>
      <c r="S281" s="34"/>
    </row>
    <row r="282" spans="1:19" s="1" customFormat="1" ht="26.25" customHeight="1" x14ac:dyDescent="0.35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Q282" s="34"/>
      <c r="R282" s="34"/>
      <c r="S282" s="34"/>
    </row>
    <row r="283" spans="1:19" s="1" customFormat="1" ht="26.25" customHeight="1" x14ac:dyDescent="0.35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Q283" s="34"/>
      <c r="R283" s="34"/>
      <c r="S283" s="34"/>
    </row>
    <row r="284" spans="1:19" s="1" customFormat="1" ht="26.25" customHeight="1" x14ac:dyDescent="0.35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Q284" s="34"/>
      <c r="R284" s="34"/>
      <c r="S284" s="34"/>
    </row>
    <row r="285" spans="1:19" s="1" customFormat="1" ht="26.25" customHeight="1" x14ac:dyDescent="0.35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Q285" s="34"/>
      <c r="R285" s="34"/>
      <c r="S285" s="34"/>
    </row>
    <row r="286" spans="1:19" s="1" customFormat="1" ht="26.25" customHeight="1" x14ac:dyDescent="0.35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Q286" s="34"/>
      <c r="R286" s="34"/>
      <c r="S286" s="34"/>
    </row>
    <row r="287" spans="1:19" s="1" customFormat="1" ht="26.25" customHeight="1" x14ac:dyDescent="0.35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Q287" s="34"/>
      <c r="R287" s="34"/>
      <c r="S287" s="34"/>
    </row>
    <row r="288" spans="1:19" s="1" customFormat="1" ht="26.25" customHeight="1" x14ac:dyDescent="0.35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Q288" s="34"/>
      <c r="R288" s="34"/>
      <c r="S288" s="34"/>
    </row>
    <row r="289" spans="1:19" s="1" customFormat="1" ht="26.25" customHeight="1" x14ac:dyDescent="0.35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Q289" s="34"/>
      <c r="R289" s="34"/>
      <c r="S289" s="34"/>
    </row>
    <row r="290" spans="1:19" s="1" customFormat="1" ht="26.25" customHeight="1" x14ac:dyDescent="0.35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Q290" s="34"/>
      <c r="R290" s="34"/>
      <c r="S290" s="34"/>
    </row>
    <row r="291" spans="1:19" s="1" customFormat="1" ht="26.25" customHeight="1" x14ac:dyDescent="0.35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Q291" s="34"/>
      <c r="R291" s="34"/>
      <c r="S291" s="34"/>
    </row>
    <row r="292" spans="1:19" s="1" customFormat="1" ht="26.25" customHeight="1" x14ac:dyDescent="0.35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Q292" s="34"/>
      <c r="R292" s="34"/>
      <c r="S292" s="34"/>
    </row>
    <row r="293" spans="1:19" s="1" customFormat="1" ht="26.25" customHeight="1" x14ac:dyDescent="0.35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Q293" s="34"/>
      <c r="R293" s="34"/>
      <c r="S293" s="34"/>
    </row>
    <row r="294" spans="1:19" s="1" customFormat="1" ht="26.25" customHeight="1" x14ac:dyDescent="0.35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Q294" s="34"/>
      <c r="R294" s="34"/>
      <c r="S294" s="34"/>
    </row>
    <row r="295" spans="1:19" s="1" customFormat="1" ht="26.25" customHeight="1" x14ac:dyDescent="0.35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Q295" s="34"/>
      <c r="R295" s="34"/>
      <c r="S295" s="34"/>
    </row>
    <row r="296" spans="1:19" s="1" customFormat="1" ht="26.25" customHeight="1" x14ac:dyDescent="0.35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Q296" s="34"/>
      <c r="R296" s="34"/>
      <c r="S296" s="34"/>
    </row>
    <row r="297" spans="1:19" s="1" customFormat="1" ht="26.25" customHeight="1" x14ac:dyDescent="0.35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Q297" s="34"/>
      <c r="R297" s="34"/>
      <c r="S297" s="34"/>
    </row>
    <row r="298" spans="1:19" s="1" customFormat="1" ht="26.25" customHeight="1" x14ac:dyDescent="0.35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Q298" s="34"/>
      <c r="R298" s="34"/>
      <c r="S298" s="34"/>
    </row>
    <row r="299" spans="1:19" s="1" customFormat="1" ht="26.25" customHeight="1" x14ac:dyDescent="0.35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Q299" s="34"/>
      <c r="R299" s="34"/>
      <c r="S299" s="34"/>
    </row>
    <row r="300" spans="1:19" s="1" customFormat="1" ht="26.25" customHeight="1" x14ac:dyDescent="0.35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Q300" s="34"/>
      <c r="R300" s="34"/>
      <c r="S300" s="34"/>
    </row>
    <row r="301" spans="1:19" s="1" customFormat="1" ht="26.25" customHeight="1" x14ac:dyDescent="0.35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Q301" s="34"/>
      <c r="R301" s="34"/>
      <c r="S301" s="34"/>
    </row>
    <row r="302" spans="1:19" s="1" customFormat="1" ht="26.25" customHeight="1" x14ac:dyDescent="0.35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Q302" s="34"/>
      <c r="R302" s="34"/>
      <c r="S302" s="34"/>
    </row>
    <row r="303" spans="1:19" s="1" customFormat="1" ht="26.25" customHeight="1" x14ac:dyDescent="0.35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Q303" s="34"/>
      <c r="R303" s="34"/>
      <c r="S303" s="34"/>
    </row>
    <row r="304" spans="1:19" s="1" customFormat="1" ht="26.25" customHeight="1" x14ac:dyDescent="0.35">
      <c r="A304" s="24"/>
      <c r="B304" s="2"/>
      <c r="C304" s="2"/>
      <c r="D304" s="2"/>
      <c r="E304" s="2"/>
      <c r="F304" s="2"/>
      <c r="G304" s="2"/>
      <c r="H304" s="2"/>
      <c r="I304" s="25"/>
      <c r="J304" s="25"/>
      <c r="K304" s="27"/>
      <c r="L304" s="2"/>
      <c r="M304" s="5"/>
      <c r="Q304" s="34"/>
      <c r="R304" s="34"/>
      <c r="S304" s="34"/>
    </row>
    <row r="305" spans="1:19" s="1" customFormat="1" ht="26.25" customHeight="1" x14ac:dyDescent="0.35">
      <c r="A305" s="24"/>
      <c r="B305" s="2"/>
      <c r="C305" s="2"/>
      <c r="D305" s="2"/>
      <c r="E305" s="2"/>
      <c r="F305" s="2"/>
      <c r="G305" s="2"/>
      <c r="H305" s="2"/>
      <c r="I305" s="25"/>
      <c r="J305" s="25"/>
      <c r="K305" s="27"/>
      <c r="L305" s="2"/>
      <c r="M305" s="5"/>
      <c r="Q305" s="34"/>
      <c r="R305" s="34"/>
      <c r="S305" s="34"/>
    </row>
    <row r="306" spans="1:19" s="1" customFormat="1" ht="26.25" customHeight="1" x14ac:dyDescent="0.35">
      <c r="A306" s="24"/>
      <c r="B306" s="2"/>
      <c r="C306" s="2"/>
      <c r="D306" s="2"/>
      <c r="E306" s="2"/>
      <c r="F306" s="2"/>
      <c r="G306" s="2"/>
      <c r="H306" s="2"/>
      <c r="I306" s="25"/>
      <c r="J306" s="25"/>
      <c r="K306" s="27"/>
      <c r="L306" s="2"/>
      <c r="M306" s="5"/>
      <c r="Q306" s="34"/>
      <c r="R306" s="34"/>
      <c r="S306" s="34"/>
    </row>
    <row r="307" spans="1:19" s="1" customFormat="1" ht="26.25" customHeight="1" x14ac:dyDescent="0.35">
      <c r="A307" s="24"/>
      <c r="B307" s="2"/>
      <c r="C307" s="2"/>
      <c r="D307" s="2"/>
      <c r="E307" s="2"/>
      <c r="F307" s="2"/>
      <c r="G307" s="2"/>
      <c r="H307" s="2"/>
      <c r="I307" s="25"/>
      <c r="J307" s="25"/>
      <c r="K307" s="27"/>
      <c r="L307" s="2"/>
      <c r="M307" s="5"/>
      <c r="Q307" s="34"/>
      <c r="R307" s="34"/>
      <c r="S307" s="34"/>
    </row>
    <row r="308" spans="1:19" s="1" customFormat="1" ht="26.25" customHeight="1" x14ac:dyDescent="0.35">
      <c r="A308" s="24"/>
      <c r="B308" s="2"/>
      <c r="C308" s="2"/>
      <c r="D308" s="2"/>
      <c r="E308" s="2"/>
      <c r="F308" s="2"/>
      <c r="G308" s="2"/>
      <c r="H308" s="2"/>
      <c r="I308" s="25"/>
      <c r="J308" s="25"/>
      <c r="K308" s="27"/>
      <c r="L308" s="2"/>
      <c r="M308" s="5"/>
      <c r="Q308" s="34"/>
      <c r="R308" s="34"/>
      <c r="S308" s="34"/>
    </row>
    <row r="309" spans="1:19" s="1" customFormat="1" ht="26.25" customHeight="1" x14ac:dyDescent="0.35">
      <c r="A309" s="24"/>
      <c r="B309" s="2"/>
      <c r="C309" s="2"/>
      <c r="D309" s="2"/>
      <c r="E309" s="2"/>
      <c r="F309" s="2"/>
      <c r="G309" s="2"/>
      <c r="H309" s="2"/>
      <c r="I309" s="25"/>
      <c r="J309" s="25"/>
      <c r="K309" s="27"/>
      <c r="L309" s="2"/>
      <c r="M309" s="5"/>
      <c r="Q309" s="34"/>
      <c r="R309" s="34"/>
      <c r="S309" s="34"/>
    </row>
    <row r="310" spans="1:19" s="1" customFormat="1" ht="26.25" customHeight="1" x14ac:dyDescent="0.35">
      <c r="A310" s="24"/>
      <c r="B310" s="2"/>
      <c r="C310" s="2"/>
      <c r="D310" s="2"/>
      <c r="E310" s="2"/>
      <c r="F310" s="2"/>
      <c r="G310" s="2"/>
      <c r="H310" s="2"/>
      <c r="I310" s="25"/>
      <c r="J310" s="25"/>
      <c r="K310" s="27"/>
      <c r="L310" s="2"/>
      <c r="M310" s="5"/>
      <c r="Q310" s="34"/>
      <c r="R310" s="34"/>
      <c r="S310" s="34"/>
    </row>
    <row r="311" spans="1:19" s="1" customFormat="1" ht="26.25" customHeight="1" x14ac:dyDescent="0.35">
      <c r="A311" s="24"/>
      <c r="B311" s="2"/>
      <c r="C311" s="2"/>
      <c r="D311" s="2"/>
      <c r="E311" s="2"/>
      <c r="F311" s="2"/>
      <c r="G311" s="2"/>
      <c r="H311" s="2"/>
      <c r="I311" s="25"/>
      <c r="J311" s="25"/>
      <c r="K311" s="27"/>
      <c r="L311" s="2"/>
      <c r="M311" s="5"/>
      <c r="Q311" s="34"/>
      <c r="R311" s="34"/>
      <c r="S311" s="34"/>
    </row>
    <row r="312" spans="1:19" s="1" customFormat="1" ht="26.25" customHeight="1" x14ac:dyDescent="0.35">
      <c r="A312" s="24"/>
      <c r="B312" s="2"/>
      <c r="C312" s="2"/>
      <c r="D312" s="2"/>
      <c r="E312" s="2"/>
      <c r="F312" s="2"/>
      <c r="G312" s="2"/>
      <c r="H312" s="2"/>
      <c r="I312" s="25"/>
      <c r="J312" s="25"/>
      <c r="K312" s="27"/>
      <c r="L312" s="2"/>
      <c r="M312" s="5"/>
      <c r="Q312" s="34"/>
      <c r="R312" s="34"/>
      <c r="S312" s="34"/>
    </row>
    <row r="313" spans="1:19" s="1" customFormat="1" ht="26.25" customHeight="1" x14ac:dyDescent="0.35">
      <c r="A313" s="24"/>
      <c r="B313" s="2"/>
      <c r="C313" s="2"/>
      <c r="D313" s="2"/>
      <c r="E313" s="2"/>
      <c r="F313" s="2"/>
      <c r="G313" s="2"/>
      <c r="H313" s="2"/>
      <c r="I313" s="25"/>
      <c r="J313" s="25"/>
      <c r="K313" s="27"/>
      <c r="L313" s="2"/>
      <c r="M313" s="5"/>
      <c r="Q313" s="34"/>
      <c r="R313" s="34"/>
      <c r="S313" s="34"/>
    </row>
    <row r="314" spans="1:19" s="1" customFormat="1" ht="26.25" customHeight="1" x14ac:dyDescent="0.35">
      <c r="A314" s="24"/>
      <c r="B314" s="2"/>
      <c r="C314" s="2"/>
      <c r="D314" s="2"/>
      <c r="E314" s="2"/>
      <c r="F314" s="2"/>
      <c r="G314" s="2"/>
      <c r="H314" s="2"/>
      <c r="I314" s="25"/>
      <c r="J314" s="25"/>
      <c r="K314" s="27"/>
      <c r="L314" s="2"/>
      <c r="M314" s="5"/>
      <c r="Q314" s="34"/>
      <c r="R314" s="34"/>
      <c r="S314" s="34"/>
    </row>
    <row r="315" spans="1:19" s="1" customFormat="1" ht="26.25" customHeight="1" x14ac:dyDescent="0.35">
      <c r="A315" s="24"/>
      <c r="B315" s="2"/>
      <c r="C315" s="2"/>
      <c r="D315" s="2"/>
      <c r="E315" s="2"/>
      <c r="F315" s="2"/>
      <c r="G315" s="2"/>
      <c r="H315" s="2"/>
      <c r="I315" s="25"/>
      <c r="J315" s="25"/>
      <c r="K315" s="27"/>
      <c r="L315" s="2"/>
      <c r="M315" s="5"/>
      <c r="Q315" s="34"/>
      <c r="R315" s="34"/>
      <c r="S315" s="34"/>
    </row>
    <row r="316" spans="1:19" s="1" customFormat="1" ht="26.25" customHeight="1" x14ac:dyDescent="0.35">
      <c r="A316" s="24"/>
      <c r="B316" s="2"/>
      <c r="C316" s="2"/>
      <c r="D316" s="2"/>
      <c r="E316" s="2"/>
      <c r="F316" s="2"/>
      <c r="G316" s="2"/>
      <c r="H316" s="2"/>
      <c r="I316" s="25"/>
      <c r="J316" s="25"/>
      <c r="K316" s="27"/>
      <c r="L316" s="2"/>
      <c r="M316" s="5"/>
      <c r="Q316" s="34"/>
      <c r="R316" s="34"/>
      <c r="S316" s="34"/>
    </row>
    <row r="317" spans="1:19" s="1" customFormat="1" ht="26.25" customHeight="1" x14ac:dyDescent="0.35">
      <c r="A317" s="24"/>
      <c r="B317" s="2"/>
      <c r="C317" s="2"/>
      <c r="D317" s="2"/>
      <c r="E317" s="2"/>
      <c r="F317" s="2"/>
      <c r="G317" s="2"/>
      <c r="H317" s="2"/>
      <c r="I317" s="25"/>
      <c r="J317" s="25"/>
      <c r="K317" s="27"/>
      <c r="L317" s="2"/>
      <c r="M317" s="5"/>
      <c r="Q317" s="34"/>
      <c r="R317" s="34"/>
      <c r="S317" s="34"/>
    </row>
    <row r="318" spans="1:19" s="1" customFormat="1" ht="26.25" customHeight="1" x14ac:dyDescent="0.35">
      <c r="A318" s="24"/>
      <c r="B318" s="2"/>
      <c r="C318" s="2"/>
      <c r="D318" s="2"/>
      <c r="E318" s="2"/>
      <c r="F318" s="2"/>
      <c r="G318" s="2"/>
      <c r="H318" s="2"/>
      <c r="I318" s="25"/>
      <c r="J318" s="25"/>
      <c r="K318" s="27"/>
      <c r="L318" s="2"/>
      <c r="M318" s="5"/>
      <c r="Q318" s="34"/>
      <c r="R318" s="34"/>
      <c r="S318" s="34"/>
    </row>
    <row r="319" spans="1:19" s="1" customFormat="1" ht="26.25" customHeight="1" x14ac:dyDescent="0.35">
      <c r="A319" s="24"/>
      <c r="B319" s="2"/>
      <c r="C319" s="2"/>
      <c r="D319" s="2"/>
      <c r="E319" s="2"/>
      <c r="F319" s="2"/>
      <c r="G319" s="2"/>
      <c r="H319" s="2"/>
      <c r="I319" s="25"/>
      <c r="J319" s="25"/>
      <c r="K319" s="27"/>
      <c r="L319" s="2"/>
      <c r="M319" s="5"/>
      <c r="Q319" s="34"/>
      <c r="R319" s="34"/>
      <c r="S319" s="34"/>
    </row>
    <row r="320" spans="1:19" s="1" customFormat="1" ht="26.25" customHeight="1" x14ac:dyDescent="0.35">
      <c r="A320" s="24"/>
      <c r="B320" s="2"/>
      <c r="C320" s="2"/>
      <c r="D320" s="2"/>
      <c r="E320" s="2"/>
      <c r="F320" s="2"/>
      <c r="G320" s="2"/>
      <c r="H320" s="2"/>
      <c r="I320" s="25"/>
      <c r="J320" s="25"/>
      <c r="K320" s="27"/>
      <c r="L320" s="2"/>
      <c r="M320" s="5"/>
      <c r="Q320" s="34"/>
      <c r="R320" s="34"/>
      <c r="S320" s="34"/>
    </row>
    <row r="321" spans="1:19" s="1" customFormat="1" ht="26.25" customHeight="1" x14ac:dyDescent="0.35">
      <c r="A321" s="24"/>
      <c r="B321" s="2"/>
      <c r="C321" s="2"/>
      <c r="D321" s="2"/>
      <c r="E321" s="2"/>
      <c r="F321" s="2"/>
      <c r="G321" s="2"/>
      <c r="H321" s="2"/>
      <c r="I321" s="25"/>
      <c r="J321" s="25"/>
      <c r="K321" s="27"/>
      <c r="L321" s="2"/>
      <c r="M321" s="5"/>
      <c r="Q321" s="34"/>
      <c r="R321" s="34"/>
      <c r="S321" s="34"/>
    </row>
    <row r="322" spans="1:19" s="1" customFormat="1" ht="26.25" customHeight="1" x14ac:dyDescent="0.35">
      <c r="A322" s="24"/>
      <c r="B322" s="2"/>
      <c r="C322" s="2"/>
      <c r="D322" s="2"/>
      <c r="E322" s="2"/>
      <c r="F322" s="2"/>
      <c r="G322" s="2"/>
      <c r="H322" s="2"/>
      <c r="I322" s="25"/>
      <c r="J322" s="25"/>
      <c r="K322" s="27"/>
      <c r="L322" s="2"/>
      <c r="M322" s="5"/>
      <c r="Q322" s="34"/>
      <c r="R322" s="34"/>
      <c r="S322" s="34"/>
    </row>
    <row r="323" spans="1:19" s="1" customFormat="1" ht="26.25" customHeight="1" x14ac:dyDescent="0.35">
      <c r="A323" s="24"/>
      <c r="B323" s="2"/>
      <c r="C323" s="2"/>
      <c r="D323" s="2"/>
      <c r="E323" s="2"/>
      <c r="F323" s="2"/>
      <c r="G323" s="2"/>
      <c r="H323" s="2"/>
      <c r="I323" s="25"/>
      <c r="J323" s="25"/>
      <c r="K323" s="27"/>
      <c r="L323" s="2"/>
      <c r="M323" s="5"/>
      <c r="Q323" s="34"/>
      <c r="R323" s="34"/>
      <c r="S323" s="34"/>
    </row>
    <row r="324" spans="1:19" s="1" customFormat="1" ht="26.25" customHeight="1" x14ac:dyDescent="0.35">
      <c r="A324" s="24"/>
      <c r="B324" s="2"/>
      <c r="C324" s="2"/>
      <c r="D324" s="2"/>
      <c r="E324" s="2"/>
      <c r="F324" s="2"/>
      <c r="G324" s="2"/>
      <c r="H324" s="2"/>
      <c r="I324" s="25"/>
      <c r="J324" s="25"/>
      <c r="K324" s="27"/>
      <c r="L324" s="2"/>
      <c r="M324" s="5"/>
      <c r="Q324" s="34"/>
      <c r="R324" s="34"/>
      <c r="S324" s="34"/>
    </row>
    <row r="325" spans="1:19" s="1" customFormat="1" ht="26.25" customHeight="1" x14ac:dyDescent="0.35">
      <c r="A325" s="24"/>
      <c r="B325" s="2"/>
      <c r="C325" s="2"/>
      <c r="D325" s="2"/>
      <c r="E325" s="2"/>
      <c r="F325" s="2"/>
      <c r="G325" s="2"/>
      <c r="H325" s="2"/>
      <c r="I325" s="25"/>
      <c r="J325" s="25"/>
      <c r="K325" s="27"/>
      <c r="L325" s="2"/>
      <c r="M325" s="5"/>
      <c r="Q325" s="34"/>
      <c r="R325" s="34"/>
      <c r="S325" s="34"/>
    </row>
    <row r="326" spans="1:19" s="1" customFormat="1" ht="26.25" customHeight="1" x14ac:dyDescent="0.35">
      <c r="A326" s="24"/>
      <c r="B326" s="2"/>
      <c r="C326" s="2"/>
      <c r="D326" s="2"/>
      <c r="E326" s="2"/>
      <c r="F326" s="2"/>
      <c r="G326" s="2"/>
      <c r="H326" s="2"/>
      <c r="I326" s="25"/>
      <c r="J326" s="25"/>
      <c r="K326" s="27"/>
      <c r="L326" s="2"/>
      <c r="M326" s="5"/>
      <c r="Q326" s="34"/>
      <c r="R326" s="34"/>
      <c r="S326" s="34"/>
    </row>
    <row r="327" spans="1:19" s="1" customFormat="1" ht="26.25" customHeight="1" x14ac:dyDescent="0.35">
      <c r="A327" s="24"/>
      <c r="B327" s="2"/>
      <c r="C327" s="2"/>
      <c r="D327" s="2"/>
      <c r="E327" s="2"/>
      <c r="F327" s="2"/>
      <c r="G327" s="2"/>
      <c r="H327" s="2"/>
      <c r="I327" s="25"/>
      <c r="J327" s="25"/>
      <c r="K327" s="27"/>
      <c r="L327" s="2"/>
      <c r="M327" s="5"/>
      <c r="Q327" s="34"/>
      <c r="R327" s="34"/>
      <c r="S327" s="34"/>
    </row>
    <row r="328" spans="1:19" s="1" customFormat="1" ht="26.25" customHeight="1" x14ac:dyDescent="0.35">
      <c r="A328" s="24"/>
      <c r="B328" s="2"/>
      <c r="C328" s="2"/>
      <c r="D328" s="2"/>
      <c r="E328" s="2"/>
      <c r="F328" s="2"/>
      <c r="G328" s="2"/>
      <c r="H328" s="2"/>
      <c r="I328" s="25"/>
      <c r="J328" s="25"/>
      <c r="K328" s="27"/>
      <c r="L328" s="2"/>
      <c r="M328" s="5"/>
      <c r="Q328" s="34"/>
      <c r="R328" s="34"/>
      <c r="S328" s="34"/>
    </row>
    <row r="329" spans="1:19" s="1" customFormat="1" ht="26.25" customHeight="1" x14ac:dyDescent="0.35">
      <c r="A329" s="24"/>
      <c r="B329" s="2"/>
      <c r="C329" s="2"/>
      <c r="D329" s="2"/>
      <c r="E329" s="2"/>
      <c r="F329" s="2"/>
      <c r="G329" s="2"/>
      <c r="H329" s="2"/>
      <c r="I329" s="25"/>
      <c r="J329" s="25"/>
      <c r="K329" s="27"/>
      <c r="L329" s="2"/>
      <c r="M329" s="5"/>
      <c r="Q329" s="34"/>
      <c r="R329" s="34"/>
      <c r="S329" s="34"/>
    </row>
    <row r="330" spans="1:19" s="1" customFormat="1" ht="26.25" customHeight="1" x14ac:dyDescent="0.35">
      <c r="A330" s="24"/>
      <c r="B330" s="2"/>
      <c r="C330" s="2"/>
      <c r="D330" s="2"/>
      <c r="E330" s="2"/>
      <c r="F330" s="2"/>
      <c r="G330" s="2"/>
      <c r="H330" s="2"/>
      <c r="I330" s="25"/>
      <c r="J330" s="25"/>
      <c r="K330" s="27"/>
      <c r="L330" s="2"/>
      <c r="M330" s="5"/>
      <c r="Q330" s="34"/>
      <c r="R330" s="34"/>
      <c r="S330" s="34"/>
    </row>
    <row r="331" spans="1:19" s="1" customFormat="1" ht="26.25" customHeight="1" x14ac:dyDescent="0.35">
      <c r="A331" s="24"/>
      <c r="B331" s="2"/>
      <c r="C331" s="2"/>
      <c r="D331" s="2"/>
      <c r="E331" s="2"/>
      <c r="F331" s="2"/>
      <c r="G331" s="2"/>
      <c r="H331" s="2"/>
      <c r="I331" s="25"/>
      <c r="J331" s="25"/>
      <c r="K331" s="27"/>
      <c r="L331" s="2"/>
      <c r="M331" s="5"/>
      <c r="Q331" s="34"/>
      <c r="R331" s="34"/>
      <c r="S331" s="34"/>
    </row>
    <row r="332" spans="1:19" s="1" customFormat="1" ht="26.25" customHeight="1" x14ac:dyDescent="0.35">
      <c r="A332" s="24"/>
      <c r="B332" s="2"/>
      <c r="C332" s="2"/>
      <c r="D332" s="2"/>
      <c r="E332" s="2"/>
      <c r="F332" s="2"/>
      <c r="G332" s="2"/>
      <c r="H332" s="2"/>
      <c r="I332" s="25"/>
      <c r="J332" s="25"/>
      <c r="K332" s="27"/>
      <c r="L332" s="2"/>
      <c r="M332" s="5"/>
      <c r="Q332" s="34"/>
      <c r="R332" s="34"/>
      <c r="S332" s="34"/>
    </row>
    <row r="333" spans="1:19" s="1" customFormat="1" ht="26.25" customHeight="1" x14ac:dyDescent="0.35">
      <c r="A333" s="24"/>
      <c r="B333" s="2"/>
      <c r="C333" s="2"/>
      <c r="D333" s="2"/>
      <c r="E333" s="2"/>
      <c r="F333" s="2"/>
      <c r="G333" s="2"/>
      <c r="H333" s="2"/>
      <c r="I333" s="25"/>
      <c r="J333" s="25"/>
      <c r="K333" s="27"/>
      <c r="L333" s="2"/>
      <c r="M333" s="5"/>
      <c r="Q333" s="34"/>
      <c r="R333" s="34"/>
      <c r="S333" s="34"/>
    </row>
    <row r="334" spans="1:19" s="1" customFormat="1" ht="26.25" customHeight="1" x14ac:dyDescent="0.35">
      <c r="A334" s="24"/>
      <c r="B334" s="2"/>
      <c r="C334" s="2"/>
      <c r="D334" s="2"/>
      <c r="E334" s="2"/>
      <c r="F334" s="2"/>
      <c r="G334" s="2"/>
      <c r="H334" s="2"/>
      <c r="I334" s="25"/>
      <c r="J334" s="25"/>
      <c r="K334" s="27"/>
      <c r="L334" s="2"/>
      <c r="M334" s="5"/>
      <c r="Q334" s="34"/>
      <c r="R334" s="34"/>
      <c r="S334" s="34"/>
    </row>
    <row r="335" spans="1:19" s="1" customFormat="1" ht="26.25" customHeight="1" x14ac:dyDescent="0.35">
      <c r="A335" s="24"/>
      <c r="B335" s="2"/>
      <c r="C335" s="2"/>
      <c r="D335" s="2"/>
      <c r="E335" s="2"/>
      <c r="F335" s="2"/>
      <c r="G335" s="2"/>
      <c r="H335" s="2"/>
      <c r="I335" s="25"/>
      <c r="J335" s="25"/>
      <c r="K335" s="27"/>
      <c r="L335" s="2"/>
      <c r="M335" s="5"/>
      <c r="Q335" s="34"/>
      <c r="R335" s="34"/>
      <c r="S335" s="34"/>
    </row>
    <row r="336" spans="1:19" s="1" customFormat="1" ht="26.25" customHeight="1" x14ac:dyDescent="0.35">
      <c r="A336" s="24"/>
      <c r="B336" s="2"/>
      <c r="C336" s="2"/>
      <c r="D336" s="2"/>
      <c r="E336" s="2"/>
      <c r="F336" s="2"/>
      <c r="G336" s="2"/>
      <c r="H336" s="2"/>
      <c r="I336" s="25"/>
      <c r="J336" s="25"/>
      <c r="K336" s="27"/>
      <c r="L336" s="2"/>
      <c r="M336" s="5"/>
      <c r="Q336" s="34"/>
      <c r="R336" s="34"/>
      <c r="S336" s="34"/>
    </row>
    <row r="337" spans="1:19" s="1" customFormat="1" ht="26.25" customHeight="1" x14ac:dyDescent="0.35">
      <c r="A337" s="24"/>
      <c r="B337" s="2"/>
      <c r="C337" s="2"/>
      <c r="D337" s="2"/>
      <c r="E337" s="2"/>
      <c r="F337" s="2"/>
      <c r="G337" s="2"/>
      <c r="H337" s="2"/>
      <c r="I337" s="25"/>
      <c r="J337" s="25"/>
      <c r="K337" s="27"/>
      <c r="L337" s="2"/>
      <c r="M337" s="5"/>
      <c r="Q337" s="34"/>
      <c r="R337" s="34"/>
      <c r="S337" s="34"/>
    </row>
    <row r="338" spans="1:19" s="1" customFormat="1" ht="26.25" customHeight="1" x14ac:dyDescent="0.35">
      <c r="A338" s="24"/>
      <c r="B338" s="2"/>
      <c r="C338" s="2"/>
      <c r="D338" s="2"/>
      <c r="E338" s="2"/>
      <c r="F338" s="2"/>
      <c r="G338" s="2"/>
      <c r="H338" s="2"/>
      <c r="I338" s="25"/>
      <c r="J338" s="25"/>
      <c r="K338" s="27"/>
      <c r="L338" s="2"/>
      <c r="M338" s="5"/>
      <c r="Q338" s="34"/>
      <c r="R338" s="34"/>
      <c r="S338" s="34"/>
    </row>
    <row r="339" spans="1:19" s="1" customFormat="1" ht="26.25" customHeight="1" x14ac:dyDescent="0.35">
      <c r="A339" s="24"/>
      <c r="B339" s="2"/>
      <c r="C339" s="2"/>
      <c r="D339" s="2"/>
      <c r="E339" s="2"/>
      <c r="F339" s="2"/>
      <c r="G339" s="2"/>
      <c r="H339" s="2"/>
      <c r="I339" s="25"/>
      <c r="J339" s="25"/>
      <c r="K339" s="27"/>
      <c r="L339" s="2"/>
      <c r="M339" s="5"/>
      <c r="Q339" s="34"/>
      <c r="R339" s="34"/>
      <c r="S339" s="34"/>
    </row>
    <row r="340" spans="1:19" s="1" customFormat="1" ht="26.25" customHeight="1" x14ac:dyDescent="0.35">
      <c r="A340" s="24"/>
      <c r="B340" s="2"/>
      <c r="C340" s="2"/>
      <c r="D340" s="2"/>
      <c r="E340" s="2"/>
      <c r="F340" s="2"/>
      <c r="G340" s="2"/>
      <c r="H340" s="2"/>
      <c r="I340" s="25"/>
      <c r="J340" s="25"/>
      <c r="K340" s="27"/>
      <c r="L340" s="2"/>
      <c r="M340" s="5"/>
      <c r="Q340" s="34"/>
      <c r="R340" s="34"/>
      <c r="S340" s="34"/>
    </row>
    <row r="341" spans="1:19" s="1" customFormat="1" ht="26.25" customHeight="1" x14ac:dyDescent="0.35">
      <c r="A341" s="24"/>
      <c r="B341" s="2"/>
      <c r="C341" s="2"/>
      <c r="D341" s="2"/>
      <c r="E341" s="2"/>
      <c r="F341" s="2"/>
      <c r="G341" s="2"/>
      <c r="H341" s="2"/>
      <c r="I341" s="25"/>
      <c r="J341" s="25"/>
      <c r="K341" s="27"/>
      <c r="L341" s="2"/>
      <c r="M341" s="5"/>
      <c r="Q341" s="34"/>
      <c r="R341" s="34"/>
      <c r="S341" s="34"/>
    </row>
    <row r="342" spans="1:19" s="1" customFormat="1" ht="26.25" customHeight="1" x14ac:dyDescent="0.35">
      <c r="A342" s="24"/>
      <c r="B342" s="2"/>
      <c r="C342" s="2"/>
      <c r="D342" s="2"/>
      <c r="E342" s="2"/>
      <c r="F342" s="2"/>
      <c r="G342" s="2"/>
      <c r="H342" s="2"/>
      <c r="I342" s="25"/>
      <c r="J342" s="25"/>
      <c r="K342" s="27"/>
      <c r="L342" s="2"/>
      <c r="M342" s="5"/>
      <c r="Q342" s="34"/>
      <c r="R342" s="34"/>
      <c r="S342" s="34"/>
    </row>
    <row r="343" spans="1:19" s="1" customFormat="1" ht="26.25" customHeight="1" x14ac:dyDescent="0.35">
      <c r="A343" s="24"/>
      <c r="B343" s="2"/>
      <c r="C343" s="2"/>
      <c r="D343" s="2"/>
      <c r="E343" s="2"/>
      <c r="F343" s="2"/>
      <c r="G343" s="2"/>
      <c r="H343" s="2"/>
      <c r="I343" s="25"/>
      <c r="J343" s="25"/>
      <c r="K343" s="27"/>
      <c r="L343" s="2"/>
      <c r="M343" s="5"/>
      <c r="Q343" s="34"/>
      <c r="R343" s="34"/>
      <c r="S343" s="34"/>
    </row>
    <row r="344" spans="1:19" s="1" customFormat="1" ht="26.25" customHeight="1" x14ac:dyDescent="0.35">
      <c r="A344" s="24"/>
      <c r="B344" s="2"/>
      <c r="C344" s="2"/>
      <c r="D344" s="2"/>
      <c r="E344" s="2"/>
      <c r="F344" s="2"/>
      <c r="G344" s="2"/>
      <c r="H344" s="2"/>
      <c r="I344" s="25"/>
      <c r="J344" s="25"/>
      <c r="K344" s="27"/>
      <c r="L344" s="2"/>
      <c r="M344" s="5"/>
      <c r="Q344" s="34"/>
      <c r="R344" s="34"/>
      <c r="S344" s="34"/>
    </row>
    <row r="345" spans="1:19" s="1" customFormat="1" ht="26.25" customHeight="1" x14ac:dyDescent="0.35">
      <c r="A345" s="24"/>
      <c r="B345" s="2"/>
      <c r="C345" s="2"/>
      <c r="D345" s="2"/>
      <c r="E345" s="2"/>
      <c r="F345" s="2"/>
      <c r="G345" s="2"/>
      <c r="H345" s="2"/>
      <c r="I345" s="25"/>
      <c r="J345" s="25"/>
      <c r="K345" s="27"/>
      <c r="L345" s="2"/>
      <c r="M345" s="5"/>
      <c r="Q345" s="34"/>
      <c r="R345" s="34"/>
      <c r="S345" s="34"/>
    </row>
    <row r="346" spans="1:19" s="1" customFormat="1" ht="26.25" customHeight="1" x14ac:dyDescent="0.35">
      <c r="A346" s="24"/>
      <c r="B346" s="2"/>
      <c r="C346" s="2"/>
      <c r="D346" s="2"/>
      <c r="E346" s="2"/>
      <c r="F346" s="2"/>
      <c r="G346" s="2"/>
      <c r="H346" s="2"/>
      <c r="I346" s="25"/>
      <c r="J346" s="25"/>
      <c r="K346" s="27"/>
      <c r="L346" s="2"/>
      <c r="M346" s="5"/>
      <c r="Q346" s="34"/>
      <c r="R346" s="34"/>
      <c r="S346" s="34"/>
    </row>
    <row r="347" spans="1:19" s="1" customFormat="1" ht="26.25" customHeight="1" x14ac:dyDescent="0.35">
      <c r="A347" s="24"/>
      <c r="B347" s="2"/>
      <c r="C347" s="2"/>
      <c r="D347" s="2"/>
      <c r="E347" s="2"/>
      <c r="F347" s="2"/>
      <c r="G347" s="2"/>
      <c r="H347" s="2"/>
      <c r="I347" s="25"/>
      <c r="J347" s="25"/>
      <c r="K347" s="27"/>
      <c r="L347" s="2"/>
      <c r="M347" s="5"/>
      <c r="Q347" s="34"/>
      <c r="R347" s="34"/>
      <c r="S347" s="34"/>
    </row>
    <row r="348" spans="1:19" s="1" customFormat="1" ht="26.25" customHeight="1" x14ac:dyDescent="0.35">
      <c r="A348" s="24"/>
      <c r="B348" s="2"/>
      <c r="C348" s="2"/>
      <c r="D348" s="2"/>
      <c r="E348" s="2"/>
      <c r="F348" s="2"/>
      <c r="G348" s="2"/>
      <c r="H348" s="2"/>
      <c r="I348" s="25"/>
      <c r="J348" s="25"/>
      <c r="K348" s="27"/>
      <c r="L348" s="2"/>
      <c r="M348" s="5"/>
      <c r="Q348" s="34"/>
      <c r="R348" s="34"/>
      <c r="S348" s="34"/>
    </row>
    <row r="349" spans="1:19" s="1" customFormat="1" ht="26.25" customHeight="1" x14ac:dyDescent="0.35">
      <c r="A349" s="24"/>
      <c r="B349" s="2"/>
      <c r="C349" s="2"/>
      <c r="D349" s="2"/>
      <c r="E349" s="2"/>
      <c r="F349" s="2"/>
      <c r="G349" s="2"/>
      <c r="H349" s="2"/>
      <c r="I349" s="25"/>
      <c r="J349" s="25"/>
      <c r="K349" s="27"/>
      <c r="L349" s="2"/>
      <c r="M349" s="5"/>
      <c r="Q349" s="34"/>
      <c r="R349" s="34"/>
      <c r="S349" s="34"/>
    </row>
    <row r="350" spans="1:19" s="1" customFormat="1" ht="26.25" customHeight="1" x14ac:dyDescent="0.35">
      <c r="A350" s="24"/>
      <c r="B350" s="2"/>
      <c r="C350" s="2"/>
      <c r="D350" s="2"/>
      <c r="E350" s="2"/>
      <c r="F350" s="2"/>
      <c r="G350" s="2"/>
      <c r="H350" s="2"/>
      <c r="I350" s="25"/>
      <c r="J350" s="25"/>
      <c r="K350" s="27"/>
      <c r="L350" s="2"/>
      <c r="M350" s="5"/>
      <c r="Q350" s="34"/>
      <c r="R350" s="34"/>
      <c r="S350" s="34"/>
    </row>
    <row r="351" spans="1:19" s="1" customFormat="1" ht="26.25" customHeight="1" x14ac:dyDescent="0.35">
      <c r="A351" s="24"/>
      <c r="B351" s="2"/>
      <c r="C351" s="2"/>
      <c r="D351" s="2"/>
      <c r="E351" s="2"/>
      <c r="F351" s="2"/>
      <c r="G351" s="2"/>
      <c r="H351" s="2"/>
      <c r="I351" s="25"/>
      <c r="J351" s="25"/>
      <c r="K351" s="27"/>
      <c r="L351" s="2"/>
      <c r="M351" s="5"/>
      <c r="Q351" s="34"/>
      <c r="R351" s="34"/>
      <c r="S351" s="34"/>
    </row>
    <row r="352" spans="1:19" s="1" customFormat="1" ht="26.25" customHeight="1" x14ac:dyDescent="0.35">
      <c r="A352" s="24"/>
      <c r="B352" s="2"/>
      <c r="C352" s="2"/>
      <c r="D352" s="2"/>
      <c r="E352" s="2"/>
      <c r="F352" s="2"/>
      <c r="G352" s="2"/>
      <c r="H352" s="2"/>
      <c r="I352" s="25"/>
      <c r="J352" s="25"/>
      <c r="K352" s="27"/>
      <c r="L352" s="2"/>
      <c r="M352" s="5"/>
      <c r="Q352" s="34"/>
      <c r="R352" s="34"/>
      <c r="S352" s="34"/>
    </row>
    <row r="353" spans="1:19" s="1" customFormat="1" ht="26.25" customHeight="1" x14ac:dyDescent="0.35">
      <c r="A353" s="24"/>
      <c r="B353" s="2"/>
      <c r="C353" s="2"/>
      <c r="D353" s="2"/>
      <c r="E353" s="2"/>
      <c r="F353" s="2"/>
      <c r="G353" s="2"/>
      <c r="H353" s="2"/>
      <c r="I353" s="25"/>
      <c r="J353" s="25"/>
      <c r="K353" s="27"/>
      <c r="L353" s="2"/>
      <c r="M353" s="5"/>
      <c r="Q353" s="34"/>
      <c r="R353" s="34"/>
      <c r="S353" s="34"/>
    </row>
    <row r="354" spans="1:19" s="1" customFormat="1" ht="26.25" customHeight="1" x14ac:dyDescent="0.35">
      <c r="A354" s="24"/>
      <c r="B354" s="2"/>
      <c r="C354" s="2"/>
      <c r="D354" s="2"/>
      <c r="E354" s="2"/>
      <c r="F354" s="2"/>
      <c r="G354" s="2"/>
      <c r="H354" s="2"/>
      <c r="I354" s="25"/>
      <c r="J354" s="25"/>
      <c r="K354" s="27"/>
      <c r="L354" s="2"/>
      <c r="M354" s="5"/>
      <c r="Q354" s="34"/>
      <c r="R354" s="34"/>
      <c r="S354" s="34"/>
    </row>
    <row r="355" spans="1:19" s="1" customFormat="1" ht="26.25" customHeight="1" x14ac:dyDescent="0.35">
      <c r="A355" s="24"/>
      <c r="B355" s="2"/>
      <c r="C355" s="2"/>
      <c r="D355" s="2"/>
      <c r="E355" s="2"/>
      <c r="F355" s="2"/>
      <c r="G355" s="2"/>
      <c r="H355" s="2"/>
      <c r="I355" s="25"/>
      <c r="J355" s="25"/>
      <c r="K355" s="27"/>
      <c r="L355" s="2"/>
      <c r="M355" s="5"/>
      <c r="Q355" s="34"/>
      <c r="R355" s="34"/>
      <c r="S355" s="34"/>
    </row>
    <row r="356" spans="1:19" s="1" customFormat="1" ht="26.25" customHeight="1" x14ac:dyDescent="0.35">
      <c r="A356" s="24"/>
      <c r="B356" s="2"/>
      <c r="C356" s="2"/>
      <c r="D356" s="2"/>
      <c r="E356" s="2"/>
      <c r="F356" s="2"/>
      <c r="G356" s="2"/>
      <c r="H356" s="2"/>
      <c r="I356" s="25"/>
      <c r="J356" s="25"/>
      <c r="K356" s="27"/>
      <c r="L356" s="2"/>
      <c r="M356" s="5"/>
      <c r="Q356" s="34"/>
      <c r="R356" s="34"/>
      <c r="S356" s="34"/>
    </row>
    <row r="357" spans="1:19" s="1" customFormat="1" ht="26.25" customHeight="1" x14ac:dyDescent="0.35">
      <c r="A357" s="24"/>
      <c r="B357" s="2"/>
      <c r="C357" s="2"/>
      <c r="D357" s="2"/>
      <c r="E357" s="2"/>
      <c r="F357" s="2"/>
      <c r="G357" s="2"/>
      <c r="H357" s="2"/>
      <c r="I357" s="25"/>
      <c r="J357" s="25"/>
      <c r="K357" s="27"/>
      <c r="L357" s="2"/>
      <c r="M357" s="5"/>
      <c r="Q357" s="34"/>
      <c r="R357" s="34"/>
      <c r="S357" s="34"/>
    </row>
    <row r="358" spans="1:19" s="1" customFormat="1" ht="26.25" customHeight="1" x14ac:dyDescent="0.35">
      <c r="A358" s="24"/>
      <c r="B358" s="2"/>
      <c r="C358" s="2"/>
      <c r="D358" s="2"/>
      <c r="E358" s="2"/>
      <c r="F358" s="2"/>
      <c r="G358" s="2"/>
      <c r="H358" s="2"/>
      <c r="I358" s="25"/>
      <c r="J358" s="25"/>
      <c r="K358" s="27"/>
      <c r="L358" s="2"/>
      <c r="M358" s="5"/>
      <c r="Q358" s="34"/>
      <c r="R358" s="34"/>
      <c r="S358" s="34"/>
    </row>
    <row r="359" spans="1:19" s="1" customFormat="1" ht="26.25" customHeight="1" x14ac:dyDescent="0.35">
      <c r="A359" s="24"/>
      <c r="B359" s="2"/>
      <c r="C359" s="2"/>
      <c r="D359" s="2"/>
      <c r="E359" s="2"/>
      <c r="F359" s="2"/>
      <c r="G359" s="2"/>
      <c r="H359" s="2"/>
      <c r="I359" s="25"/>
      <c r="J359" s="25"/>
      <c r="K359" s="27"/>
      <c r="L359" s="2"/>
      <c r="M359" s="5"/>
      <c r="Q359" s="34"/>
      <c r="R359" s="34"/>
      <c r="S359" s="34"/>
    </row>
    <row r="360" spans="1:19" s="1" customFormat="1" ht="26.25" customHeight="1" x14ac:dyDescent="0.35">
      <c r="A360" s="24"/>
      <c r="B360" s="2"/>
      <c r="C360" s="2"/>
      <c r="D360" s="2"/>
      <c r="E360" s="2"/>
      <c r="F360" s="2"/>
      <c r="G360" s="2"/>
      <c r="H360" s="2"/>
      <c r="I360" s="25"/>
      <c r="J360" s="25"/>
      <c r="K360" s="27"/>
      <c r="L360" s="2"/>
      <c r="M360" s="5"/>
      <c r="Q360" s="34"/>
      <c r="R360" s="34"/>
      <c r="S360" s="34"/>
    </row>
    <row r="361" spans="1:19" s="1" customFormat="1" ht="26.25" customHeight="1" x14ac:dyDescent="0.35">
      <c r="A361" s="24"/>
      <c r="B361" s="2"/>
      <c r="C361" s="2"/>
      <c r="D361" s="2"/>
      <c r="E361" s="2"/>
      <c r="F361" s="2"/>
      <c r="G361" s="2"/>
      <c r="H361" s="2"/>
      <c r="I361" s="25"/>
      <c r="J361" s="25"/>
      <c r="K361" s="27"/>
      <c r="L361" s="2"/>
      <c r="M361" s="5"/>
      <c r="Q361" s="34"/>
      <c r="R361" s="34"/>
      <c r="S361" s="34"/>
    </row>
    <row r="362" spans="1:19" s="1" customFormat="1" ht="26.25" customHeight="1" x14ac:dyDescent="0.35">
      <c r="A362" s="24"/>
      <c r="B362" s="2"/>
      <c r="C362" s="2"/>
      <c r="D362" s="2"/>
      <c r="E362" s="2"/>
      <c r="F362" s="2"/>
      <c r="G362" s="2"/>
      <c r="H362" s="2"/>
      <c r="I362" s="25"/>
      <c r="J362" s="25"/>
      <c r="K362" s="27"/>
      <c r="L362" s="2"/>
      <c r="M362" s="5"/>
      <c r="Q362" s="34"/>
      <c r="R362" s="34"/>
      <c r="S362" s="34"/>
    </row>
    <row r="363" spans="1:19" s="1" customFormat="1" ht="26.25" customHeight="1" x14ac:dyDescent="0.35">
      <c r="A363" s="24"/>
      <c r="B363" s="2"/>
      <c r="C363" s="2"/>
      <c r="D363" s="2"/>
      <c r="E363" s="2"/>
      <c r="F363" s="2"/>
      <c r="G363" s="2"/>
      <c r="H363" s="2"/>
      <c r="I363" s="25"/>
      <c r="J363" s="25"/>
      <c r="K363" s="27"/>
      <c r="L363" s="2"/>
      <c r="M363" s="5"/>
      <c r="Q363" s="34"/>
      <c r="R363" s="34"/>
      <c r="S363" s="34"/>
    </row>
    <row r="364" spans="1:19" s="1" customFormat="1" ht="26.25" customHeight="1" x14ac:dyDescent="0.35">
      <c r="A364" s="24"/>
      <c r="B364" s="2"/>
      <c r="C364" s="2"/>
      <c r="D364" s="2"/>
      <c r="E364" s="2"/>
      <c r="F364" s="2"/>
      <c r="G364" s="2"/>
      <c r="H364" s="2"/>
      <c r="I364" s="25"/>
      <c r="J364" s="25"/>
      <c r="K364" s="27"/>
      <c r="L364" s="2"/>
      <c r="M364" s="5"/>
      <c r="Q364" s="34"/>
      <c r="R364" s="34"/>
      <c r="S364" s="34"/>
    </row>
    <row r="365" spans="1:19" s="1" customFormat="1" ht="26.25" customHeight="1" x14ac:dyDescent="0.35">
      <c r="A365" s="24"/>
      <c r="B365" s="2"/>
      <c r="C365" s="2"/>
      <c r="D365" s="2"/>
      <c r="E365" s="2"/>
      <c r="F365" s="2"/>
      <c r="G365" s="2"/>
      <c r="H365" s="2"/>
      <c r="I365" s="25"/>
      <c r="J365" s="25"/>
      <c r="K365" s="27"/>
      <c r="L365" s="2"/>
      <c r="M365" s="5"/>
      <c r="Q365" s="34"/>
      <c r="R365" s="34"/>
      <c r="S365" s="34"/>
    </row>
    <row r="366" spans="1:19" s="1" customFormat="1" ht="26.25" customHeight="1" x14ac:dyDescent="0.35">
      <c r="A366" s="24"/>
      <c r="B366" s="2"/>
      <c r="C366" s="2"/>
      <c r="D366" s="2"/>
      <c r="E366" s="2"/>
      <c r="F366" s="2"/>
      <c r="G366" s="2"/>
      <c r="H366" s="2"/>
      <c r="I366" s="25"/>
      <c r="J366" s="25"/>
      <c r="K366" s="27"/>
      <c r="L366" s="2"/>
      <c r="M366" s="5"/>
      <c r="Q366" s="34"/>
      <c r="R366" s="34"/>
      <c r="S366" s="34"/>
    </row>
    <row r="367" spans="1:19" s="1" customFormat="1" ht="26.25" customHeight="1" x14ac:dyDescent="0.35">
      <c r="A367" s="24"/>
      <c r="B367" s="2"/>
      <c r="C367" s="2"/>
      <c r="D367" s="2"/>
      <c r="E367" s="2"/>
      <c r="F367" s="2"/>
      <c r="G367" s="2"/>
      <c r="H367" s="2"/>
      <c r="I367" s="25"/>
      <c r="J367" s="25"/>
      <c r="K367" s="27"/>
      <c r="L367" s="2"/>
      <c r="M367" s="5"/>
      <c r="Q367" s="34"/>
      <c r="R367" s="34"/>
      <c r="S367" s="34"/>
    </row>
    <row r="368" spans="1:19" s="1" customFormat="1" ht="26.25" customHeight="1" x14ac:dyDescent="0.35">
      <c r="A368" s="24"/>
      <c r="B368" s="2"/>
      <c r="C368" s="2"/>
      <c r="D368" s="2"/>
      <c r="E368" s="2"/>
      <c r="F368" s="2"/>
      <c r="G368" s="2"/>
      <c r="H368" s="2"/>
      <c r="I368" s="25"/>
      <c r="J368" s="25"/>
      <c r="K368" s="27"/>
      <c r="L368" s="2"/>
      <c r="M368" s="5"/>
      <c r="Q368" s="34"/>
      <c r="R368" s="34"/>
      <c r="S368" s="34"/>
    </row>
    <row r="369" spans="1:19" s="1" customFormat="1" ht="26.25" customHeight="1" x14ac:dyDescent="0.35">
      <c r="A369" s="24"/>
      <c r="B369" s="2"/>
      <c r="C369" s="2"/>
      <c r="D369" s="2"/>
      <c r="E369" s="2"/>
      <c r="F369" s="2"/>
      <c r="G369" s="2"/>
      <c r="H369" s="2"/>
      <c r="I369" s="25"/>
      <c r="J369" s="25"/>
      <c r="K369" s="27"/>
      <c r="L369" s="2"/>
      <c r="M369" s="5"/>
      <c r="Q369" s="34"/>
      <c r="R369" s="34"/>
      <c r="S369" s="34"/>
    </row>
    <row r="370" spans="1:19" s="1" customFormat="1" ht="26.25" customHeight="1" x14ac:dyDescent="0.35">
      <c r="A370" s="24"/>
      <c r="B370" s="2"/>
      <c r="C370" s="2"/>
      <c r="D370" s="2"/>
      <c r="E370" s="2"/>
      <c r="F370" s="2"/>
      <c r="G370" s="2"/>
      <c r="H370" s="2"/>
      <c r="I370" s="25"/>
      <c r="J370" s="25"/>
      <c r="K370" s="27"/>
      <c r="L370" s="2"/>
      <c r="M370" s="5"/>
      <c r="Q370" s="34"/>
      <c r="R370" s="34"/>
      <c r="S370" s="34"/>
    </row>
    <row r="371" spans="1:19" s="1" customFormat="1" ht="26.25" customHeight="1" x14ac:dyDescent="0.35">
      <c r="A371" s="24"/>
      <c r="B371" s="2"/>
      <c r="C371" s="2"/>
      <c r="D371" s="2"/>
      <c r="E371" s="2"/>
      <c r="F371" s="2"/>
      <c r="G371" s="2"/>
      <c r="H371" s="2"/>
      <c r="I371" s="25"/>
      <c r="J371" s="25"/>
      <c r="K371" s="27"/>
      <c r="L371" s="2"/>
      <c r="M371" s="5"/>
      <c r="Q371" s="34"/>
      <c r="R371" s="34"/>
      <c r="S371" s="34"/>
    </row>
    <row r="372" spans="1:19" s="1" customFormat="1" ht="26.25" customHeight="1" x14ac:dyDescent="0.35">
      <c r="A372" s="24"/>
      <c r="B372" s="2"/>
      <c r="C372" s="2"/>
      <c r="D372" s="2"/>
      <c r="E372" s="2"/>
      <c r="F372" s="2"/>
      <c r="G372" s="2"/>
      <c r="H372" s="2"/>
      <c r="I372" s="25"/>
      <c r="J372" s="25"/>
      <c r="K372" s="27"/>
      <c r="L372" s="2"/>
      <c r="M372" s="5"/>
      <c r="Q372" s="34"/>
      <c r="R372" s="34"/>
      <c r="S372" s="34"/>
    </row>
    <row r="373" spans="1:19" s="1" customFormat="1" ht="26.25" customHeight="1" x14ac:dyDescent="0.35">
      <c r="A373" s="24"/>
      <c r="B373" s="2"/>
      <c r="C373" s="2"/>
      <c r="D373" s="2"/>
      <c r="E373" s="2"/>
      <c r="F373" s="2"/>
      <c r="G373" s="2"/>
      <c r="H373" s="2"/>
      <c r="I373" s="25"/>
      <c r="J373" s="25"/>
      <c r="K373" s="27"/>
      <c r="L373" s="2"/>
      <c r="M373" s="5"/>
      <c r="Q373" s="34"/>
      <c r="R373" s="34"/>
      <c r="S373" s="34"/>
    </row>
    <row r="374" spans="1:19" s="1" customFormat="1" ht="26.25" customHeight="1" x14ac:dyDescent="0.35">
      <c r="A374" s="24"/>
      <c r="B374" s="2"/>
      <c r="C374" s="2"/>
      <c r="D374" s="2"/>
      <c r="E374" s="2"/>
      <c r="F374" s="2"/>
      <c r="G374" s="2"/>
      <c r="H374" s="2"/>
      <c r="I374" s="25"/>
      <c r="J374" s="25"/>
      <c r="K374" s="27"/>
      <c r="L374" s="2"/>
      <c r="M374" s="5"/>
      <c r="Q374" s="34"/>
      <c r="R374" s="34"/>
      <c r="S374" s="34"/>
    </row>
    <row r="375" spans="1:19" s="1" customFormat="1" ht="26.25" customHeight="1" x14ac:dyDescent="0.35">
      <c r="A375" s="24"/>
      <c r="B375" s="2"/>
      <c r="C375" s="2"/>
      <c r="D375" s="2"/>
      <c r="E375" s="2"/>
      <c r="F375" s="2"/>
      <c r="G375" s="2"/>
      <c r="H375" s="2"/>
      <c r="I375" s="25"/>
      <c r="J375" s="25"/>
      <c r="K375" s="27"/>
      <c r="L375" s="2"/>
      <c r="M375" s="5"/>
      <c r="Q375" s="34"/>
      <c r="R375" s="34"/>
      <c r="S375" s="34"/>
    </row>
    <row r="376" spans="1:19" s="1" customFormat="1" ht="26.25" customHeight="1" x14ac:dyDescent="0.35">
      <c r="A376" s="24"/>
      <c r="B376" s="2"/>
      <c r="C376" s="2"/>
      <c r="D376" s="2"/>
      <c r="E376" s="2"/>
      <c r="F376" s="2"/>
      <c r="G376" s="2"/>
      <c r="H376" s="2"/>
      <c r="I376" s="25"/>
      <c r="J376" s="25"/>
      <c r="K376" s="27"/>
      <c r="L376" s="2"/>
      <c r="M376" s="5"/>
      <c r="Q376" s="34"/>
      <c r="R376" s="34"/>
      <c r="S376" s="34"/>
    </row>
    <row r="377" spans="1:19" s="1" customFormat="1" ht="26.25" customHeight="1" x14ac:dyDescent="0.35">
      <c r="A377" s="24"/>
      <c r="B377" s="2"/>
      <c r="C377" s="2"/>
      <c r="D377" s="2"/>
      <c r="E377" s="2"/>
      <c r="F377" s="2"/>
      <c r="G377" s="2"/>
      <c r="H377" s="2"/>
      <c r="I377" s="25"/>
      <c r="J377" s="25"/>
      <c r="K377" s="27"/>
      <c r="L377" s="2"/>
      <c r="M377" s="5"/>
      <c r="Q377" s="34"/>
      <c r="R377" s="34"/>
      <c r="S377" s="34"/>
    </row>
    <row r="378" spans="1:19" s="1" customFormat="1" ht="26.25" customHeight="1" x14ac:dyDescent="0.35">
      <c r="A378" s="24"/>
      <c r="B378" s="2"/>
      <c r="C378" s="2"/>
      <c r="D378" s="2"/>
      <c r="E378" s="2"/>
      <c r="F378" s="2"/>
      <c r="G378" s="2"/>
      <c r="H378" s="2"/>
      <c r="I378" s="2"/>
      <c r="J378" s="2"/>
      <c r="K378" s="27"/>
      <c r="L378" s="2"/>
      <c r="M378" s="5"/>
      <c r="Q378" s="34"/>
      <c r="R378" s="34"/>
      <c r="S378" s="34"/>
    </row>
    <row r="379" spans="1:19" s="1" customFormat="1" ht="26.25" customHeight="1" x14ac:dyDescent="0.35">
      <c r="A379" s="24"/>
      <c r="B379" s="2"/>
      <c r="C379" s="2"/>
      <c r="D379" s="2"/>
      <c r="E379" s="2"/>
      <c r="F379" s="2"/>
      <c r="G379" s="2"/>
      <c r="H379" s="2"/>
      <c r="I379" s="2"/>
      <c r="J379" s="2"/>
      <c r="K379" s="27"/>
      <c r="L379" s="2"/>
      <c r="M379" s="5"/>
      <c r="Q379" s="34"/>
      <c r="R379" s="34"/>
      <c r="S379" s="34"/>
    </row>
    <row r="380" spans="1:19" s="1" customFormat="1" ht="26.25" customHeight="1" x14ac:dyDescent="0.35">
      <c r="A380" s="24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2"/>
      <c r="M380" s="5"/>
      <c r="Q380" s="34"/>
      <c r="R380" s="34"/>
      <c r="S380" s="34"/>
    </row>
    <row r="381" spans="1:19" s="1" customFormat="1" ht="26.25" customHeight="1" x14ac:dyDescent="0.35">
      <c r="A381" s="24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2"/>
      <c r="M381" s="5"/>
      <c r="Q381" s="34"/>
      <c r="R381" s="34"/>
      <c r="S381" s="34"/>
    </row>
    <row r="382" spans="1:19" s="1" customFormat="1" ht="26.25" customHeight="1" x14ac:dyDescent="0.35">
      <c r="A382" s="24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2"/>
      <c r="M382" s="5"/>
      <c r="Q382" s="34"/>
      <c r="R382" s="34"/>
      <c r="S382" s="34"/>
    </row>
    <row r="383" spans="1:19" s="1" customFormat="1" ht="26.25" customHeight="1" x14ac:dyDescent="0.35">
      <c r="A383" s="24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2"/>
      <c r="M383" s="5"/>
      <c r="Q383" s="34"/>
      <c r="R383" s="34"/>
      <c r="S383" s="34"/>
    </row>
    <row r="384" spans="1:19" s="1" customFormat="1" ht="26.25" customHeight="1" x14ac:dyDescent="0.35">
      <c r="A384" s="24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2"/>
      <c r="M384" s="5"/>
      <c r="Q384" s="34"/>
      <c r="R384" s="34"/>
      <c r="S384" s="34"/>
    </row>
    <row r="385" spans="1:19" s="1" customFormat="1" ht="26.25" customHeight="1" x14ac:dyDescent="0.35">
      <c r="A385" s="24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2"/>
      <c r="M385" s="5"/>
      <c r="Q385" s="34"/>
      <c r="R385" s="34"/>
      <c r="S385" s="34"/>
    </row>
    <row r="386" spans="1:19" s="1" customFormat="1" ht="26.25" customHeight="1" x14ac:dyDescent="0.35">
      <c r="A386" s="24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2"/>
      <c r="M386" s="5"/>
      <c r="Q386" s="34"/>
      <c r="R386" s="34"/>
      <c r="S386" s="34"/>
    </row>
    <row r="387" spans="1:19" s="1" customFormat="1" ht="26.25" customHeight="1" x14ac:dyDescent="0.35">
      <c r="A387" s="24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2"/>
      <c r="M387" s="5"/>
      <c r="Q387" s="34"/>
      <c r="R387" s="34"/>
      <c r="S387" s="34"/>
    </row>
    <row r="388" spans="1:19" s="1" customFormat="1" ht="26.25" customHeight="1" x14ac:dyDescent="0.35">
      <c r="A388" s="24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2"/>
      <c r="M388" s="5"/>
      <c r="Q388" s="34"/>
      <c r="R388" s="34"/>
      <c r="S388" s="34"/>
    </row>
    <row r="389" spans="1:19" s="1" customFormat="1" ht="26.25" customHeight="1" x14ac:dyDescent="0.35">
      <c r="A389" s="24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2"/>
      <c r="M389" s="5"/>
      <c r="Q389" s="34"/>
      <c r="R389" s="34"/>
      <c r="S389" s="34"/>
    </row>
    <row r="390" spans="1:19" s="1" customFormat="1" ht="26.25" customHeight="1" x14ac:dyDescent="0.35">
      <c r="A390" s="24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2"/>
      <c r="M390" s="5"/>
      <c r="Q390" s="34"/>
      <c r="R390" s="34"/>
      <c r="S390" s="34"/>
    </row>
    <row r="391" spans="1:19" s="1" customFormat="1" ht="26.25" customHeight="1" x14ac:dyDescent="0.35">
      <c r="A391" s="24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2"/>
      <c r="M391" s="5"/>
      <c r="Q391" s="34"/>
      <c r="R391" s="34"/>
      <c r="S391" s="34"/>
    </row>
    <row r="392" spans="1:19" s="1" customFormat="1" ht="26.25" customHeight="1" x14ac:dyDescent="0.35">
      <c r="A392" s="24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2"/>
      <c r="M392" s="5"/>
      <c r="Q392" s="34"/>
      <c r="R392" s="34"/>
      <c r="S392" s="34"/>
    </row>
    <row r="393" spans="1:19" s="1" customFormat="1" ht="26.25" customHeight="1" x14ac:dyDescent="0.35">
      <c r="A393" s="24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2"/>
      <c r="M393" s="5"/>
      <c r="Q393" s="34"/>
      <c r="R393" s="34"/>
      <c r="S393" s="34"/>
    </row>
    <row r="394" spans="1:19" s="1" customFormat="1" ht="26.25" customHeight="1" x14ac:dyDescent="0.35">
      <c r="A394" s="24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2"/>
      <c r="M394" s="5"/>
      <c r="Q394" s="34"/>
      <c r="R394" s="34"/>
      <c r="S394" s="34"/>
    </row>
    <row r="395" spans="1:19" s="1" customFormat="1" ht="26.25" customHeight="1" x14ac:dyDescent="0.35">
      <c r="A395" s="24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2"/>
      <c r="M395" s="5"/>
      <c r="Q395" s="34"/>
      <c r="R395" s="34"/>
      <c r="S395" s="34"/>
    </row>
    <row r="396" spans="1:19" s="1" customFormat="1" ht="26.25" customHeight="1" x14ac:dyDescent="0.35">
      <c r="A396" s="24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2"/>
      <c r="M396" s="5"/>
      <c r="Q396" s="34"/>
      <c r="R396" s="34"/>
      <c r="S396" s="34"/>
    </row>
    <row r="397" spans="1:19" s="1" customFormat="1" ht="26.25" customHeight="1" x14ac:dyDescent="0.35">
      <c r="A397" s="24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2"/>
      <c r="M397" s="5"/>
      <c r="Q397" s="34"/>
      <c r="R397" s="34"/>
      <c r="S397" s="34"/>
    </row>
    <row r="398" spans="1:19" s="1" customFormat="1" ht="26.25" customHeight="1" x14ac:dyDescent="0.35">
      <c r="A398" s="24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2"/>
      <c r="M398" s="5"/>
      <c r="Q398" s="34"/>
      <c r="R398" s="34"/>
      <c r="S398" s="34"/>
    </row>
    <row r="399" spans="1:19" s="1" customFormat="1" ht="26.25" customHeight="1" x14ac:dyDescent="0.35">
      <c r="A399" s="24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2"/>
      <c r="M399" s="5"/>
      <c r="Q399" s="34"/>
      <c r="R399" s="34"/>
      <c r="S399" s="34"/>
    </row>
    <row r="400" spans="1:19" s="1" customFormat="1" ht="26.25" customHeight="1" x14ac:dyDescent="0.35">
      <c r="A400" s="24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2"/>
      <c r="M400" s="5"/>
      <c r="Q400" s="34"/>
      <c r="R400" s="34"/>
      <c r="S400" s="34"/>
    </row>
    <row r="401" spans="1:19" s="1" customFormat="1" ht="26.25" customHeight="1" x14ac:dyDescent="0.35">
      <c r="A401" s="24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2"/>
      <c r="M401" s="5"/>
      <c r="Q401" s="34"/>
      <c r="R401" s="34"/>
      <c r="S401" s="34"/>
    </row>
    <row r="402" spans="1:19" s="1" customFormat="1" ht="26.25" customHeight="1" x14ac:dyDescent="0.35">
      <c r="A402" s="24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2"/>
      <c r="M402" s="5"/>
      <c r="Q402" s="34"/>
      <c r="R402" s="34"/>
      <c r="S402" s="34"/>
    </row>
    <row r="403" spans="1:19" s="1" customFormat="1" ht="26.25" customHeight="1" x14ac:dyDescent="0.35">
      <c r="A403" s="24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2"/>
      <c r="M403" s="5"/>
      <c r="Q403" s="34"/>
      <c r="R403" s="34"/>
      <c r="S403" s="34"/>
    </row>
    <row r="404" spans="1:19" s="1" customFormat="1" ht="26.25" customHeight="1" x14ac:dyDescent="0.35">
      <c r="A404" s="24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2"/>
      <c r="M404" s="5"/>
      <c r="Q404" s="34"/>
      <c r="R404" s="34"/>
      <c r="S404" s="34"/>
    </row>
    <row r="405" spans="1:19" s="1" customFormat="1" ht="26.25" customHeight="1" x14ac:dyDescent="0.35">
      <c r="A405" s="24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2"/>
      <c r="M405" s="5"/>
      <c r="Q405" s="34"/>
      <c r="R405" s="34"/>
      <c r="S405" s="34"/>
    </row>
    <row r="406" spans="1:19" s="1" customFormat="1" ht="26.25" customHeight="1" x14ac:dyDescent="0.35">
      <c r="A406" s="24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2"/>
      <c r="M406" s="5"/>
      <c r="Q406" s="34"/>
      <c r="R406" s="34"/>
      <c r="S406" s="34"/>
    </row>
    <row r="407" spans="1:19" s="1" customFormat="1" ht="26.25" customHeight="1" x14ac:dyDescent="0.35">
      <c r="A407" s="24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2"/>
      <c r="M407" s="5"/>
      <c r="Q407" s="34"/>
      <c r="R407" s="34"/>
      <c r="S407" s="34"/>
    </row>
    <row r="408" spans="1:19" s="1" customFormat="1" ht="26.25" customHeight="1" x14ac:dyDescent="0.35">
      <c r="A408" s="24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2"/>
      <c r="M408" s="5"/>
      <c r="Q408" s="34"/>
      <c r="R408" s="34"/>
      <c r="S408" s="34"/>
    </row>
    <row r="409" spans="1:19" s="1" customFormat="1" ht="26.25" customHeight="1" x14ac:dyDescent="0.35">
      <c r="A409" s="24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2"/>
      <c r="M409" s="5"/>
      <c r="Q409" s="34"/>
      <c r="R409" s="34"/>
      <c r="S409" s="34"/>
    </row>
    <row r="410" spans="1:19" s="1" customFormat="1" ht="26.25" customHeight="1" x14ac:dyDescent="0.35">
      <c r="A410" s="24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2"/>
      <c r="M410" s="5"/>
      <c r="Q410" s="34"/>
      <c r="R410" s="34"/>
      <c r="S410" s="34"/>
    </row>
    <row r="411" spans="1:19" s="1" customFormat="1" ht="26.25" customHeight="1" x14ac:dyDescent="0.35">
      <c r="A411" s="24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2"/>
      <c r="M411" s="5"/>
      <c r="Q411" s="34"/>
      <c r="R411" s="34"/>
      <c r="S411" s="34"/>
    </row>
    <row r="412" spans="1:19" s="1" customFormat="1" ht="26.25" customHeight="1" x14ac:dyDescent="0.35">
      <c r="A412" s="24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2"/>
      <c r="M412" s="5"/>
      <c r="Q412" s="34"/>
      <c r="R412" s="34"/>
      <c r="S412" s="34"/>
    </row>
    <row r="413" spans="1:19" s="1" customFormat="1" ht="26.25" customHeight="1" x14ac:dyDescent="0.35">
      <c r="A413" s="24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2"/>
      <c r="M413" s="5"/>
      <c r="Q413" s="34"/>
      <c r="R413" s="34"/>
      <c r="S413" s="34"/>
    </row>
    <row r="414" spans="1:19" s="1" customFormat="1" ht="26.25" customHeight="1" x14ac:dyDescent="0.35">
      <c r="A414" s="24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2"/>
      <c r="M414" s="5"/>
      <c r="Q414" s="34"/>
      <c r="R414" s="34"/>
      <c r="S414" s="34"/>
    </row>
    <row r="415" spans="1:19" s="1" customFormat="1" ht="26.25" customHeight="1" x14ac:dyDescent="0.35">
      <c r="A415" s="24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2"/>
      <c r="M415" s="5"/>
      <c r="Q415" s="34"/>
      <c r="R415" s="34"/>
      <c r="S415" s="34"/>
    </row>
    <row r="416" spans="1:19" s="1" customFormat="1" ht="26.25" customHeight="1" x14ac:dyDescent="0.35">
      <c r="A416" s="24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2"/>
      <c r="M416" s="5"/>
      <c r="Q416" s="34"/>
      <c r="R416" s="34"/>
      <c r="S416" s="34"/>
    </row>
    <row r="417" spans="1:19" s="1" customFormat="1" ht="26.25" customHeight="1" x14ac:dyDescent="0.35">
      <c r="A417" s="24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2"/>
      <c r="M417" s="5"/>
      <c r="Q417" s="34"/>
      <c r="R417" s="34"/>
      <c r="S417" s="34"/>
    </row>
    <row r="418" spans="1:19" s="1" customFormat="1" ht="26.25" customHeight="1" x14ac:dyDescent="0.35">
      <c r="A418" s="24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2"/>
      <c r="M418" s="5"/>
      <c r="Q418" s="34"/>
      <c r="R418" s="34"/>
      <c r="S418" s="34"/>
    </row>
    <row r="419" spans="1:19" s="1" customFormat="1" ht="26.25" customHeight="1" x14ac:dyDescent="0.35">
      <c r="A419" s="24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2"/>
      <c r="M419" s="5"/>
      <c r="Q419" s="34"/>
      <c r="R419" s="34"/>
      <c r="S419" s="34"/>
    </row>
    <row r="420" spans="1:19" s="1" customFormat="1" ht="26.25" customHeight="1" x14ac:dyDescent="0.35">
      <c r="A420" s="24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2"/>
      <c r="M420" s="5"/>
      <c r="Q420" s="34"/>
      <c r="R420" s="34"/>
      <c r="S420" s="34"/>
    </row>
    <row r="421" spans="1:19" s="1" customFormat="1" ht="26.25" customHeight="1" x14ac:dyDescent="0.35">
      <c r="A421" s="24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2"/>
      <c r="M421" s="5"/>
      <c r="Q421" s="34"/>
      <c r="R421" s="34"/>
      <c r="S421" s="34"/>
    </row>
    <row r="422" spans="1:19" s="1" customFormat="1" ht="26.25" customHeight="1" x14ac:dyDescent="0.35">
      <c r="A422" s="24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2"/>
      <c r="M422" s="5"/>
      <c r="Q422" s="34"/>
      <c r="R422" s="34"/>
      <c r="S422" s="34"/>
    </row>
    <row r="423" spans="1:19" s="1" customFormat="1" ht="26.25" customHeight="1" x14ac:dyDescent="0.35">
      <c r="A423" s="24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2"/>
      <c r="M423" s="5"/>
      <c r="Q423" s="34"/>
      <c r="R423" s="34"/>
      <c r="S423" s="34"/>
    </row>
    <row r="424" spans="1:19" s="1" customFormat="1" ht="26.25" customHeight="1" x14ac:dyDescent="0.35">
      <c r="A424" s="24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2"/>
      <c r="M424" s="5"/>
      <c r="Q424" s="34"/>
      <c r="R424" s="34"/>
      <c r="S424" s="34"/>
    </row>
    <row r="425" spans="1:19" s="1" customFormat="1" ht="26.25" customHeight="1" x14ac:dyDescent="0.35">
      <c r="A425" s="24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2"/>
      <c r="M425" s="5"/>
      <c r="Q425" s="34"/>
      <c r="R425" s="34"/>
      <c r="S425" s="34"/>
    </row>
    <row r="426" spans="1:19" s="1" customFormat="1" ht="26.25" customHeight="1" x14ac:dyDescent="0.35">
      <c r="A426" s="24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2"/>
      <c r="M426" s="5"/>
      <c r="Q426" s="34"/>
      <c r="R426" s="34"/>
      <c r="S426" s="34"/>
    </row>
    <row r="427" spans="1:19" s="1" customFormat="1" ht="26.25" customHeight="1" x14ac:dyDescent="0.35">
      <c r="A427" s="24"/>
      <c r="B427" s="2"/>
      <c r="C427" s="2"/>
      <c r="D427" s="2"/>
      <c r="E427" s="2"/>
      <c r="F427" s="2"/>
      <c r="G427" s="2"/>
      <c r="H427" s="2"/>
      <c r="I427" s="2"/>
      <c r="J427" s="2"/>
      <c r="K427" s="27"/>
      <c r="L427" s="2"/>
      <c r="M427" s="5"/>
      <c r="Q427" s="34"/>
      <c r="R427" s="34"/>
      <c r="S427" s="34"/>
    </row>
    <row r="428" spans="1:19" s="1" customFormat="1" ht="26.25" customHeight="1" x14ac:dyDescent="0.35">
      <c r="A428" s="24"/>
      <c r="B428" s="2"/>
      <c r="C428" s="2"/>
      <c r="D428" s="2"/>
      <c r="E428" s="2"/>
      <c r="F428" s="2"/>
      <c r="G428" s="2"/>
      <c r="H428" s="2"/>
      <c r="I428" s="2"/>
      <c r="J428" s="2"/>
      <c r="K428" s="27"/>
      <c r="L428" s="2"/>
      <c r="M428" s="5"/>
      <c r="Q428" s="34"/>
      <c r="R428" s="34"/>
      <c r="S428" s="34"/>
    </row>
    <row r="429" spans="1:19" s="1" customFormat="1" ht="26.25" customHeight="1" x14ac:dyDescent="0.35">
      <c r="A429" s="24"/>
      <c r="B429" s="2"/>
      <c r="C429" s="2"/>
      <c r="D429" s="2"/>
      <c r="E429" s="2"/>
      <c r="F429" s="2"/>
      <c r="G429" s="2"/>
      <c r="H429" s="2"/>
      <c r="I429" s="2"/>
      <c r="J429" s="2"/>
      <c r="K429" s="27"/>
      <c r="L429" s="2"/>
      <c r="M429" s="5"/>
      <c r="Q429" s="34"/>
      <c r="R429" s="34"/>
      <c r="S429" s="34"/>
    </row>
    <row r="430" spans="1:19" s="1" customFormat="1" ht="26.25" customHeight="1" x14ac:dyDescent="0.35">
      <c r="A430" s="24"/>
      <c r="B430" s="2"/>
      <c r="C430" s="2"/>
      <c r="D430" s="2"/>
      <c r="E430" s="2"/>
      <c r="F430" s="2"/>
      <c r="G430" s="2"/>
      <c r="H430" s="2"/>
      <c r="I430" s="2"/>
      <c r="J430" s="2"/>
      <c r="K430" s="27"/>
      <c r="L430" s="2"/>
      <c r="M430" s="5"/>
      <c r="Q430" s="34"/>
      <c r="R430" s="34"/>
      <c r="S430" s="34"/>
    </row>
    <row r="431" spans="1:19" s="1" customFormat="1" ht="26.25" customHeight="1" x14ac:dyDescent="0.35">
      <c r="A431" s="24"/>
      <c r="B431" s="2"/>
      <c r="C431" s="2"/>
      <c r="D431" s="2"/>
      <c r="E431" s="2"/>
      <c r="F431" s="2"/>
      <c r="G431" s="2"/>
      <c r="H431" s="2"/>
      <c r="I431" s="2"/>
      <c r="J431" s="2"/>
      <c r="K431" s="27"/>
      <c r="L431" s="2"/>
      <c r="M431" s="5"/>
      <c r="Q431" s="34"/>
      <c r="R431" s="34"/>
      <c r="S431" s="34"/>
    </row>
    <row r="432" spans="1:19" s="1" customFormat="1" ht="26.25" customHeight="1" x14ac:dyDescent="0.35">
      <c r="A432" s="24"/>
      <c r="B432" s="2"/>
      <c r="C432" s="2"/>
      <c r="D432" s="2"/>
      <c r="E432" s="2"/>
      <c r="F432" s="2"/>
      <c r="G432" s="2"/>
      <c r="H432" s="2"/>
      <c r="I432" s="2"/>
      <c r="J432" s="2"/>
      <c r="K432" s="27"/>
      <c r="L432" s="2"/>
      <c r="M432" s="5"/>
      <c r="Q432" s="34"/>
      <c r="R432" s="34"/>
      <c r="S432" s="34"/>
    </row>
    <row r="433" spans="1:22" s="1" customFormat="1" ht="26.25" customHeight="1" x14ac:dyDescent="0.35">
      <c r="A433" s="24"/>
      <c r="B433" s="2"/>
      <c r="C433" s="2"/>
      <c r="D433" s="2"/>
      <c r="E433" s="2"/>
      <c r="F433" s="2"/>
      <c r="G433" s="2"/>
      <c r="H433" s="2"/>
      <c r="I433" s="2"/>
      <c r="J433" s="2"/>
      <c r="K433" s="27"/>
      <c r="L433" s="2"/>
      <c r="M433" s="5"/>
      <c r="Q433" s="34"/>
      <c r="R433" s="34"/>
      <c r="S433" s="34"/>
    </row>
    <row r="434" spans="1:22" ht="26.25" customHeight="1" x14ac:dyDescent="0.35">
      <c r="A434" s="24"/>
      <c r="B434" s="2"/>
      <c r="C434" s="2"/>
      <c r="D434" s="2"/>
      <c r="E434" s="2"/>
      <c r="F434" s="2"/>
      <c r="G434" s="2"/>
      <c r="H434" s="2"/>
      <c r="I434" s="2"/>
      <c r="J434" s="2"/>
      <c r="K434" s="27"/>
      <c r="L434" s="2"/>
      <c r="N434" s="1"/>
      <c r="O434" s="1"/>
      <c r="P434" s="1"/>
      <c r="U434" s="1"/>
      <c r="V434" s="1"/>
    </row>
  </sheetData>
  <dataConsolidate>
    <dataRefs count="1">
      <dataRef ref="S45:S52" sheet="riferimenti" r:id="rId1"/>
    </dataRefs>
  </dataConsolidate>
  <mergeCells count="197">
    <mergeCell ref="A137:F137"/>
    <mergeCell ref="A138:F138"/>
    <mergeCell ref="A139:F139"/>
    <mergeCell ref="Y5:Z5"/>
    <mergeCell ref="L133:L134"/>
    <mergeCell ref="M133:M134"/>
    <mergeCell ref="N133:P133"/>
    <mergeCell ref="Q133:S133"/>
    <mergeCell ref="A109:S109"/>
    <mergeCell ref="A110:F111"/>
    <mergeCell ref="G110:G111"/>
    <mergeCell ref="H110:H111"/>
    <mergeCell ref="I110:I111"/>
    <mergeCell ref="J110:J111"/>
    <mergeCell ref="K110:K111"/>
    <mergeCell ref="L110:L111"/>
    <mergeCell ref="M110:M111"/>
    <mergeCell ref="N110:P110"/>
    <mergeCell ref="Q110:S110"/>
    <mergeCell ref="A122:S122"/>
    <mergeCell ref="Q97:S97"/>
    <mergeCell ref="A84:F85"/>
    <mergeCell ref="G84:G85"/>
    <mergeCell ref="H84:H85"/>
    <mergeCell ref="N123:P123"/>
    <mergeCell ref="Q123:S123"/>
    <mergeCell ref="A135:F135"/>
    <mergeCell ref="A136:F136"/>
    <mergeCell ref="Q29:S29"/>
    <mergeCell ref="E55:E56"/>
    <mergeCell ref="F55:F56"/>
    <mergeCell ref="G55:G56"/>
    <mergeCell ref="H55:H56"/>
    <mergeCell ref="A123:F124"/>
    <mergeCell ref="G123:G124"/>
    <mergeCell ref="H123:H124"/>
    <mergeCell ref="I123:I124"/>
    <mergeCell ref="J123:J124"/>
    <mergeCell ref="K123:K124"/>
    <mergeCell ref="L123:L124"/>
    <mergeCell ref="M123:M124"/>
    <mergeCell ref="Q84:S84"/>
    <mergeCell ref="A96:S96"/>
    <mergeCell ref="A97:F98"/>
    <mergeCell ref="G97:G98"/>
    <mergeCell ref="H97:H98"/>
    <mergeCell ref="I97:I98"/>
    <mergeCell ref="J97:J98"/>
    <mergeCell ref="K97:K98"/>
    <mergeCell ref="L97:L98"/>
    <mergeCell ref="M97:M98"/>
    <mergeCell ref="N97:P97"/>
    <mergeCell ref="A87:F87"/>
    <mergeCell ref="A88:F88"/>
    <mergeCell ref="A89:F89"/>
    <mergeCell ref="J84:J85"/>
    <mergeCell ref="K84:K85"/>
    <mergeCell ref="L84:L85"/>
    <mergeCell ref="M84:M85"/>
    <mergeCell ref="N84:P84"/>
    <mergeCell ref="A92:F92"/>
    <mergeCell ref="A93:F93"/>
    <mergeCell ref="A94:F94"/>
    <mergeCell ref="I84:I85"/>
    <mergeCell ref="A144:O144"/>
    <mergeCell ref="A146:A148"/>
    <mergeCell ref="B146:N146"/>
    <mergeCell ref="N147:N148"/>
    <mergeCell ref="A140:F140"/>
    <mergeCell ref="E141:G141"/>
    <mergeCell ref="E142:G142"/>
    <mergeCell ref="E143:G143"/>
    <mergeCell ref="A107:F107"/>
    <mergeCell ref="A112:F112"/>
    <mergeCell ref="A113:F113"/>
    <mergeCell ref="A114:F114"/>
    <mergeCell ref="A115:F115"/>
    <mergeCell ref="A129:F129"/>
    <mergeCell ref="A130:F130"/>
    <mergeCell ref="A116:F116"/>
    <mergeCell ref="A117:F117"/>
    <mergeCell ref="A118:F118"/>
    <mergeCell ref="A119:F119"/>
    <mergeCell ref="A120:F120"/>
    <mergeCell ref="A132:S132"/>
    <mergeCell ref="A125:F125"/>
    <mergeCell ref="A126:F126"/>
    <mergeCell ref="A127:F127"/>
    <mergeCell ref="A133:F134"/>
    <mergeCell ref="G133:G134"/>
    <mergeCell ref="H133:H134"/>
    <mergeCell ref="A90:F90"/>
    <mergeCell ref="A91:F91"/>
    <mergeCell ref="A77:F77"/>
    <mergeCell ref="A78:F78"/>
    <mergeCell ref="A79:F79"/>
    <mergeCell ref="A80:F80"/>
    <mergeCell ref="A81:F81"/>
    <mergeCell ref="A83:S83"/>
    <mergeCell ref="A99:F99"/>
    <mergeCell ref="A100:F100"/>
    <mergeCell ref="A86:F86"/>
    <mergeCell ref="A128:F128"/>
    <mergeCell ref="A101:F101"/>
    <mergeCell ref="A102:F102"/>
    <mergeCell ref="A103:F103"/>
    <mergeCell ref="A104:F104"/>
    <mergeCell ref="A105:F105"/>
    <mergeCell ref="A106:F106"/>
    <mergeCell ref="I133:I134"/>
    <mergeCell ref="J133:J134"/>
    <mergeCell ref="K133:K134"/>
    <mergeCell ref="A68:F68"/>
    <mergeCell ref="A73:F73"/>
    <mergeCell ref="A74:F74"/>
    <mergeCell ref="A75:F75"/>
    <mergeCell ref="A76:F76"/>
    <mergeCell ref="A70:S70"/>
    <mergeCell ref="A71:F72"/>
    <mergeCell ref="G71:G72"/>
    <mergeCell ref="H71:H72"/>
    <mergeCell ref="I71:I72"/>
    <mergeCell ref="J71:J72"/>
    <mergeCell ref="K71:K72"/>
    <mergeCell ref="L71:L72"/>
    <mergeCell ref="M71:M72"/>
    <mergeCell ref="N71:P71"/>
    <mergeCell ref="Q71:S71"/>
    <mergeCell ref="A62:D62"/>
    <mergeCell ref="A63:D63"/>
    <mergeCell ref="A64:D64"/>
    <mergeCell ref="A65:D65"/>
    <mergeCell ref="A66:D66"/>
    <mergeCell ref="A67:D67"/>
    <mergeCell ref="A57:D57"/>
    <mergeCell ref="A58:D58"/>
    <mergeCell ref="A59:D59"/>
    <mergeCell ref="A60:D60"/>
    <mergeCell ref="A61:D61"/>
    <mergeCell ref="A55:D56"/>
    <mergeCell ref="A48:D48"/>
    <mergeCell ref="A49:D49"/>
    <mergeCell ref="A50:D50"/>
    <mergeCell ref="A51:D51"/>
    <mergeCell ref="A52:F52"/>
    <mergeCell ref="A39:D39"/>
    <mergeCell ref="A40:D40"/>
    <mergeCell ref="A41:D41"/>
    <mergeCell ref="A42:D42"/>
    <mergeCell ref="A46:D46"/>
    <mergeCell ref="A47:D47"/>
    <mergeCell ref="A43:D43"/>
    <mergeCell ref="A44:D44"/>
    <mergeCell ref="A45:D45"/>
    <mergeCell ref="A54:S54"/>
    <mergeCell ref="Q55:S55"/>
    <mergeCell ref="N55:P55"/>
    <mergeCell ref="I55:I56"/>
    <mergeCell ref="J55:J56"/>
    <mergeCell ref="K55:K56"/>
    <mergeCell ref="L55:L56"/>
    <mergeCell ref="M55:M56"/>
    <mergeCell ref="A37:D37"/>
    <mergeCell ref="A38:D38"/>
    <mergeCell ref="A27:N27"/>
    <mergeCell ref="A31:D31"/>
    <mergeCell ref="A32:D32"/>
    <mergeCell ref="A28:S28"/>
    <mergeCell ref="A29:D30"/>
    <mergeCell ref="A33:D33"/>
    <mergeCell ref="A34:D34"/>
    <mergeCell ref="A35:D35"/>
    <mergeCell ref="A36:D36"/>
    <mergeCell ref="E29:E30"/>
    <mergeCell ref="F29:F30"/>
    <mergeCell ref="G29:G30"/>
    <mergeCell ref="H29:H30"/>
    <mergeCell ref="I29:I30"/>
    <mergeCell ref="A20:C20"/>
    <mergeCell ref="A3:N3"/>
    <mergeCell ref="A4:A6"/>
    <mergeCell ref="B4:N4"/>
    <mergeCell ref="A22:N22"/>
    <mergeCell ref="J29:J30"/>
    <mergeCell ref="K29:K30"/>
    <mergeCell ref="L29:L30"/>
    <mergeCell ref="M29:M30"/>
    <mergeCell ref="N29:P29"/>
    <mergeCell ref="B1:H1"/>
    <mergeCell ref="B2:H2"/>
    <mergeCell ref="T4:V4"/>
    <mergeCell ref="N5:N6"/>
    <mergeCell ref="T5:T6"/>
    <mergeCell ref="U5:V6"/>
    <mergeCell ref="A19:B19"/>
    <mergeCell ref="C19:E19"/>
    <mergeCell ref="G19:N19"/>
  </mergeCells>
  <dataValidations count="2">
    <dataValidation type="list" allowBlank="1" showInputMessage="1" showErrorMessage="1" sqref="G31:G51 G135:G139 G125:G129 G112:G119 G99:G106 G86:G93 G73:G80 G57:G67">
      <formula1>$Y$6:$Y$18</formula1>
    </dataValidation>
    <dataValidation type="list" allowBlank="1" showInputMessage="1" showErrorMessage="1" sqref="L31:L51 L135:L139 L125:L129 L112:L119 L99:L106 L86:L93 L73:L80 L57:L67">
      <formula1>$Z$6:$Z$8</formula1>
    </dataValidation>
  </dataValidations>
  <printOptions horizontalCentered="1" verticalCentered="1"/>
  <pageMargins left="0.16" right="0.15748031496062992" top="0.51" bottom="0.32" header="0.24" footer="0.22"/>
  <pageSetup paperSize="8" scale="94" fitToHeight="0" orientation="landscape" r:id="rId2"/>
  <headerFooter>
    <oddHeader>&amp;C&amp;"Times New Roman,Grassetto"&amp;14C) SPESE per PRODOTTI INFORMATIVI</oddHeader>
    <oddFooter>&amp;R&amp;P</oddFooter>
  </headerFooter>
  <rowBreaks count="3" manualBreakCount="3">
    <brk id="26" max="16383" man="1"/>
    <brk id="107" max="16383" man="1"/>
    <brk id="1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8"/>
  <sheetViews>
    <sheetView showGridLines="0" topLeftCell="A22" zoomScaleNormal="100" workbookViewId="0">
      <selection activeCell="G33" sqref="G33"/>
    </sheetView>
  </sheetViews>
  <sheetFormatPr defaultColWidth="9.1796875" defaultRowHeight="26.25" customHeight="1" x14ac:dyDescent="0.35"/>
  <cols>
    <col min="1" max="1" width="41.1796875" style="8" customWidth="1"/>
    <col min="2" max="2" width="9.26953125" style="7" bestFit="1" customWidth="1"/>
    <col min="3" max="3" width="7.81640625" style="7" bestFit="1" customWidth="1"/>
    <col min="4" max="4" width="12.453125" style="7" customWidth="1"/>
    <col min="5" max="5" width="7.81640625" style="7" bestFit="1" customWidth="1"/>
    <col min="6" max="6" width="8.7265625" style="7" bestFit="1" customWidth="1"/>
    <col min="7" max="7" width="10.1796875" style="7" customWidth="1"/>
    <col min="8" max="8" width="10.1796875" style="7" bestFit="1" customWidth="1"/>
    <col min="9" max="9" width="9" style="7" bestFit="1" customWidth="1"/>
    <col min="10" max="10" width="10.81640625" style="7" bestFit="1" customWidth="1"/>
    <col min="11" max="11" width="10.1796875" style="9" bestFit="1" customWidth="1"/>
    <col min="12" max="12" width="5.7265625" style="7" bestFit="1" customWidth="1"/>
    <col min="13" max="13" width="10.90625" style="5" customWidth="1"/>
    <col min="14" max="14" width="11" style="163" customWidth="1"/>
    <col min="15" max="15" width="9.36328125" style="33" customWidth="1"/>
    <col min="16" max="16" width="9" style="33" bestFit="1" customWidth="1"/>
    <col min="17" max="17" width="12" style="33" customWidth="1"/>
    <col min="18" max="18" width="8.453125" style="3" customWidth="1"/>
    <col min="19" max="22" width="5.7265625" style="3" bestFit="1" customWidth="1"/>
    <col min="23" max="23" width="8.7265625" style="3" bestFit="1" customWidth="1"/>
    <col min="24" max="24" width="17.1796875" style="3" customWidth="1"/>
    <col min="25" max="16384" width="9.1796875" style="3"/>
  </cols>
  <sheetData>
    <row r="1" spans="1:25" s="4" customFormat="1" ht="25" customHeight="1" thickBot="1" x14ac:dyDescent="0.4">
      <c r="A1" s="6" t="s">
        <v>45</v>
      </c>
      <c r="B1" s="433" t="str">
        <f>copertina!E17</f>
        <v>Prestatore</v>
      </c>
      <c r="C1" s="433"/>
      <c r="D1" s="433"/>
      <c r="E1" s="433"/>
      <c r="F1" s="433"/>
      <c r="G1" s="433"/>
      <c r="H1" s="433"/>
      <c r="I1" s="307"/>
      <c r="J1" s="307"/>
      <c r="K1" s="307"/>
      <c r="L1" s="307"/>
      <c r="M1" s="307"/>
      <c r="N1" s="307"/>
      <c r="O1" s="33"/>
      <c r="P1" s="33"/>
      <c r="Q1" s="33"/>
    </row>
    <row r="2" spans="1:25" ht="25" customHeight="1" thickBot="1" x14ac:dyDescent="0.4">
      <c r="A2" s="6" t="s">
        <v>87</v>
      </c>
      <c r="B2" s="434" t="str">
        <f>copertina!E23</f>
        <v>prova 1</v>
      </c>
      <c r="C2" s="434"/>
      <c r="D2" s="434"/>
      <c r="E2" s="434"/>
      <c r="F2" s="434"/>
      <c r="G2" s="434"/>
      <c r="H2" s="434"/>
      <c r="I2" s="308"/>
      <c r="J2" s="308"/>
      <c r="K2" s="308"/>
      <c r="L2" s="308"/>
      <c r="M2" s="308"/>
      <c r="N2" s="308"/>
    </row>
    <row r="3" spans="1:25" ht="26.25" customHeight="1" thickBot="1" x14ac:dyDescent="0.4">
      <c r="A3" s="473" t="s">
        <v>233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</row>
    <row r="4" spans="1:25" s="18" customFormat="1" ht="23.5" customHeight="1" thickBot="1" x14ac:dyDescent="0.4">
      <c r="A4" s="474" t="s">
        <v>0</v>
      </c>
      <c r="B4" s="476" t="s">
        <v>54</v>
      </c>
      <c r="C4" s="477"/>
      <c r="D4" s="474" t="s">
        <v>1</v>
      </c>
      <c r="E4" s="167"/>
      <c r="F4" s="167"/>
      <c r="G4" s="167"/>
      <c r="H4" s="167"/>
      <c r="I4" s="167"/>
      <c r="J4" s="167"/>
      <c r="L4" s="16"/>
      <c r="M4" s="16"/>
      <c r="N4" s="16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s="18" customFormat="1" ht="23.5" customHeight="1" thickBot="1" x14ac:dyDescent="0.4">
      <c r="A5" s="475"/>
      <c r="B5" s="165" t="s">
        <v>12</v>
      </c>
      <c r="C5" s="166" t="s">
        <v>13</v>
      </c>
      <c r="D5" s="475"/>
      <c r="E5" s="167"/>
      <c r="F5" s="167"/>
      <c r="G5" s="167"/>
      <c r="H5" s="167"/>
      <c r="I5" s="167"/>
      <c r="J5" s="167"/>
      <c r="K5" s="16"/>
      <c r="L5" s="164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5" s="10" customFormat="1" ht="25" customHeight="1" x14ac:dyDescent="0.35">
      <c r="A6" s="168" t="s">
        <v>121</v>
      </c>
      <c r="B6" s="169">
        <f>SUMIF(L32:L37,X15, K32:K37)</f>
        <v>2</v>
      </c>
      <c r="C6" s="169">
        <f>SUMIF(L32:L37,X16, K32:K37)</f>
        <v>2</v>
      </c>
      <c r="D6" s="170">
        <f t="shared" ref="D6:D14" si="0">SUM(B6:C6)</f>
        <v>4</v>
      </c>
      <c r="G6" s="167"/>
      <c r="L6" s="46"/>
    </row>
    <row r="7" spans="1:25" s="10" customFormat="1" ht="25" customHeight="1" thickBot="1" x14ac:dyDescent="0.4">
      <c r="A7" s="171" t="s">
        <v>28</v>
      </c>
      <c r="B7" s="169">
        <f>SUMIF(L43:L46,X15, K43:K46)</f>
        <v>0</v>
      </c>
      <c r="C7" s="169">
        <f>SUMIF(L43:L46,X16, K43:K46)</f>
        <v>0</v>
      </c>
      <c r="D7" s="172">
        <f t="shared" si="0"/>
        <v>0</v>
      </c>
      <c r="G7" s="167"/>
      <c r="L7" s="46"/>
    </row>
    <row r="8" spans="1:25" s="10" customFormat="1" ht="25" customHeight="1" thickBot="1" x14ac:dyDescent="0.4">
      <c r="A8" s="173" t="s">
        <v>33</v>
      </c>
      <c r="B8" s="174">
        <f>SUM(B6:B7)</f>
        <v>2</v>
      </c>
      <c r="C8" s="174">
        <f>SUM(C6:C7)</f>
        <v>2</v>
      </c>
      <c r="D8" s="175">
        <f t="shared" si="0"/>
        <v>4</v>
      </c>
      <c r="G8" s="167"/>
      <c r="L8" s="46"/>
    </row>
    <row r="9" spans="1:25" s="10" customFormat="1" ht="25" customHeight="1" x14ac:dyDescent="0.35">
      <c r="A9" s="176" t="s">
        <v>7</v>
      </c>
      <c r="B9" s="169">
        <f>SUMIF(L52:L54,X15, K52:K54)</f>
        <v>0</v>
      </c>
      <c r="C9" s="169">
        <f>SUMIF(L52:L54,X16, K52:K54)</f>
        <v>0</v>
      </c>
      <c r="D9" s="172">
        <f t="shared" si="0"/>
        <v>0</v>
      </c>
      <c r="G9" s="167"/>
      <c r="L9" s="46"/>
    </row>
    <row r="10" spans="1:25" s="10" customFormat="1" ht="25" customHeight="1" x14ac:dyDescent="0.35">
      <c r="A10" s="177" t="s">
        <v>4</v>
      </c>
      <c r="B10" s="169">
        <f>SUMIF(L60:L63,X15, K60:K63)</f>
        <v>0</v>
      </c>
      <c r="C10" s="169">
        <f>SUMIF(L60:L63,X16, K60:K63)</f>
        <v>0</v>
      </c>
      <c r="D10" s="178">
        <f t="shared" si="0"/>
        <v>0</v>
      </c>
      <c r="L10" s="46"/>
    </row>
    <row r="11" spans="1:25" s="10" customFormat="1" ht="25" customHeight="1" x14ac:dyDescent="0.35">
      <c r="A11" s="177" t="s">
        <v>35</v>
      </c>
      <c r="B11" s="169">
        <f>SUMIF(L69:L72,X15, K69:K72)</f>
        <v>0</v>
      </c>
      <c r="C11" s="169">
        <f>SUMIF(L69:L72,X16, K69:K72)</f>
        <v>0</v>
      </c>
      <c r="D11" s="178">
        <f t="shared" si="0"/>
        <v>0</v>
      </c>
      <c r="L11" s="46"/>
    </row>
    <row r="12" spans="1:25" s="10" customFormat="1" ht="25" customHeight="1" thickBot="1" x14ac:dyDescent="0.4">
      <c r="A12" s="177" t="s">
        <v>11</v>
      </c>
      <c r="B12" s="169">
        <f>SUMIF(L79:L82,X15, K79:K82)</f>
        <v>0</v>
      </c>
      <c r="C12" s="169">
        <f>SUMIF(L79:L82,X16, K79:K82)</f>
        <v>0</v>
      </c>
      <c r="D12" s="178">
        <f t="shared" si="0"/>
        <v>0</v>
      </c>
      <c r="L12" s="46"/>
    </row>
    <row r="13" spans="1:25" s="10" customFormat="1" ht="25" customHeight="1" x14ac:dyDescent="0.35">
      <c r="A13" s="177" t="s">
        <v>5</v>
      </c>
      <c r="B13" s="169">
        <f>SUMIF(L88:L91,X15, K88:K91)</f>
        <v>0</v>
      </c>
      <c r="C13" s="169">
        <f>SUMIF(L88:L91,X16, K88:K91)</f>
        <v>0</v>
      </c>
      <c r="D13" s="178">
        <f t="shared" si="0"/>
        <v>0</v>
      </c>
      <c r="L13" s="46"/>
      <c r="X13" s="470" t="s">
        <v>122</v>
      </c>
      <c r="Y13" s="471"/>
    </row>
    <row r="14" spans="1:25" s="10" customFormat="1" ht="25" customHeight="1" thickBot="1" x14ac:dyDescent="0.4">
      <c r="A14" s="171" t="s">
        <v>29</v>
      </c>
      <c r="B14" s="169">
        <f>SUMIF(L97:L100,X15, K97:K100)</f>
        <v>0</v>
      </c>
      <c r="C14" s="169">
        <f>SUMIF(L97:L100,X16, K97:K100)</f>
        <v>0</v>
      </c>
      <c r="D14" s="179">
        <f t="shared" si="0"/>
        <v>0</v>
      </c>
      <c r="F14" s="11"/>
      <c r="L14" s="46"/>
      <c r="X14" s="218"/>
      <c r="Y14" s="148"/>
    </row>
    <row r="15" spans="1:25" s="29" customFormat="1" ht="25" customHeight="1" thickBot="1" x14ac:dyDescent="0.4">
      <c r="A15" s="180" t="s">
        <v>2</v>
      </c>
      <c r="B15" s="181">
        <f t="shared" ref="B15" si="1">SUM(B8:B14)</f>
        <v>2</v>
      </c>
      <c r="C15" s="181">
        <f>SUM(C8:C14)</f>
        <v>2</v>
      </c>
      <c r="D15" s="182">
        <f>SUM(D8:D14)</f>
        <v>4</v>
      </c>
      <c r="F15" s="183"/>
      <c r="L15" s="184"/>
      <c r="X15" s="218" t="s">
        <v>12</v>
      </c>
      <c r="Y15" s="148"/>
    </row>
    <row r="16" spans="1:25" s="10" customFormat="1" ht="25" customHeight="1" thickBot="1" x14ac:dyDescent="0.4">
      <c r="A16" s="185" t="s">
        <v>24</v>
      </c>
      <c r="B16" s="186">
        <f>B8*0.15</f>
        <v>0.3</v>
      </c>
      <c r="C16" s="186">
        <f>C8*0.15</f>
        <v>0.3</v>
      </c>
      <c r="D16" s="187">
        <f t="shared" ref="D16" si="2">D8*0.15</f>
        <v>0.6</v>
      </c>
      <c r="L16" s="46"/>
      <c r="X16" s="228" t="s">
        <v>13</v>
      </c>
      <c r="Y16" s="151"/>
    </row>
    <row r="17" spans="1:25" s="29" customFormat="1" ht="25" customHeight="1" thickBot="1" x14ac:dyDescent="0.4">
      <c r="A17" s="188" t="s">
        <v>123</v>
      </c>
      <c r="B17" s="189">
        <f t="shared" ref="B17" si="3">B15+B16</f>
        <v>2.2999999999999998</v>
      </c>
      <c r="C17" s="189">
        <f>C15+C16</f>
        <v>2.2999999999999998</v>
      </c>
      <c r="D17" s="190">
        <f>D15+D16</f>
        <v>4.5999999999999996</v>
      </c>
      <c r="I17" s="10"/>
      <c r="J17" s="40"/>
      <c r="L17" s="184"/>
    </row>
    <row r="18" spans="1:25" s="5" customFormat="1" ht="15" customHeight="1" x14ac:dyDescent="0.35">
      <c r="A18" s="438" t="s">
        <v>30</v>
      </c>
      <c r="B18" s="438"/>
      <c r="C18" s="51"/>
      <c r="D18" s="472" t="s">
        <v>69</v>
      </c>
      <c r="E18" s="472"/>
      <c r="F18" s="472"/>
      <c r="G18" s="472"/>
      <c r="H18" s="472"/>
      <c r="N18" s="60"/>
      <c r="W18" s="51"/>
    </row>
    <row r="19" spans="1:25" s="5" customFormat="1" ht="15" customHeight="1" x14ac:dyDescent="0.35">
      <c r="A19" s="472" t="s">
        <v>70</v>
      </c>
      <c r="B19" s="472"/>
      <c r="C19" s="472"/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51"/>
      <c r="P19" s="51"/>
    </row>
    <row r="20" spans="1:25" s="5" customFormat="1" ht="15" customHeight="1" x14ac:dyDescent="0.35">
      <c r="A20" s="438" t="s">
        <v>124</v>
      </c>
      <c r="B20" s="438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91"/>
      <c r="O20" s="142"/>
      <c r="P20" s="142"/>
      <c r="Q20" s="34"/>
    </row>
    <row r="21" spans="1:25" s="5" customFormat="1" ht="14" x14ac:dyDescent="0.3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60"/>
      <c r="O21" s="34"/>
      <c r="P21" s="34"/>
      <c r="Q21" s="34"/>
    </row>
    <row r="22" spans="1:25" s="5" customFormat="1" ht="25" customHeight="1" x14ac:dyDescent="0.35">
      <c r="A22" s="392" t="s">
        <v>234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11"/>
      <c r="M22" s="11"/>
      <c r="N22" s="60"/>
      <c r="O22" s="34"/>
      <c r="P22" s="34"/>
      <c r="Q22" s="34"/>
    </row>
    <row r="23" spans="1:25" s="5" customFormat="1" ht="26.25" customHeight="1" x14ac:dyDescent="0.35">
      <c r="A23" s="104"/>
      <c r="B23" s="104" t="s">
        <v>12</v>
      </c>
      <c r="C23" s="104" t="s">
        <v>13</v>
      </c>
      <c r="D23" s="104" t="s">
        <v>153</v>
      </c>
      <c r="E23" s="86"/>
      <c r="F23" s="11"/>
      <c r="G23" s="11"/>
      <c r="H23" s="11"/>
      <c r="I23" s="11"/>
      <c r="J23" s="11"/>
      <c r="K23" s="192"/>
      <c r="M23" s="34"/>
      <c r="N23" s="34"/>
      <c r="O23" s="34"/>
    </row>
    <row r="24" spans="1:25" s="5" customFormat="1" ht="26.25" customHeight="1" x14ac:dyDescent="0.35">
      <c r="A24" s="222" t="s">
        <v>150</v>
      </c>
      <c r="B24" s="105">
        <f>B17</f>
        <v>2.2999999999999998</v>
      </c>
      <c r="C24" s="105">
        <f>C17</f>
        <v>2.2999999999999998</v>
      </c>
      <c r="D24" s="105">
        <f>SUM(B24:C24)</f>
        <v>4.5999999999999996</v>
      </c>
      <c r="E24" s="87"/>
      <c r="F24" s="11"/>
      <c r="G24" s="11"/>
      <c r="H24" s="11"/>
      <c r="I24" s="11"/>
      <c r="J24" s="11"/>
      <c r="K24" s="192"/>
      <c r="M24" s="34"/>
      <c r="N24" s="34"/>
      <c r="O24" s="34"/>
    </row>
    <row r="25" spans="1:25" s="5" customFormat="1" ht="26.25" customHeight="1" x14ac:dyDescent="0.25">
      <c r="A25" s="227" t="s">
        <v>149</v>
      </c>
      <c r="B25" s="100">
        <f>B120</f>
        <v>1.1499999999999999</v>
      </c>
      <c r="C25" s="100">
        <f>C120</f>
        <v>1.1499999999999999</v>
      </c>
      <c r="D25" s="100">
        <f>SUM(B25:C25)</f>
        <v>2.2999999999999998</v>
      </c>
      <c r="E25" s="87"/>
      <c r="F25" s="38"/>
      <c r="G25" s="11"/>
      <c r="H25" s="11"/>
      <c r="I25" s="11"/>
      <c r="J25" s="11"/>
      <c r="K25" s="192"/>
      <c r="M25" s="34"/>
      <c r="N25" s="34"/>
      <c r="O25" s="34"/>
    </row>
    <row r="26" spans="1:25" s="5" customFormat="1" ht="26.25" customHeight="1" x14ac:dyDescent="0.35">
      <c r="A26" s="32" t="s">
        <v>36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60"/>
      <c r="O26" s="34"/>
      <c r="P26" s="34"/>
      <c r="Q26" s="34"/>
    </row>
    <row r="27" spans="1:25" s="5" customFormat="1" ht="14" x14ac:dyDescent="0.35">
      <c r="A27" s="3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60"/>
      <c r="O27" s="34"/>
      <c r="P27" s="34"/>
      <c r="Q27" s="34"/>
    </row>
    <row r="28" spans="1:25" s="5" customFormat="1" ht="25" customHeight="1" thickBot="1" x14ac:dyDescent="0.4">
      <c r="A28" s="473" t="s">
        <v>161</v>
      </c>
      <c r="B28" s="473"/>
      <c r="C28" s="473"/>
      <c r="D28" s="473"/>
      <c r="E28" s="473"/>
      <c r="F28" s="473"/>
      <c r="G28" s="473"/>
      <c r="H28" s="473"/>
      <c r="I28" s="473"/>
      <c r="J28" s="473"/>
      <c r="K28" s="473"/>
      <c r="L28" s="11"/>
      <c r="N28" s="60"/>
      <c r="O28" s="34"/>
      <c r="P28" s="34"/>
      <c r="Q28" s="34"/>
      <c r="Y28" s="14"/>
    </row>
    <row r="29" spans="1:25" s="14" customFormat="1" ht="28.5" customHeight="1" x14ac:dyDescent="0.35">
      <c r="A29" s="396" t="s">
        <v>44</v>
      </c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X29" s="15"/>
    </row>
    <row r="30" spans="1:25" s="14" customFormat="1" ht="14" x14ac:dyDescent="0.35">
      <c r="A30" s="404" t="s">
        <v>19</v>
      </c>
      <c r="B30" s="404"/>
      <c r="C30" s="404"/>
      <c r="D30" s="404"/>
      <c r="E30" s="408" t="s">
        <v>22</v>
      </c>
      <c r="F30" s="408" t="s">
        <v>21</v>
      </c>
      <c r="G30" s="405" t="s">
        <v>20</v>
      </c>
      <c r="H30" s="406" t="s">
        <v>25</v>
      </c>
      <c r="I30" s="407" t="s">
        <v>26</v>
      </c>
      <c r="J30" s="408" t="s">
        <v>27</v>
      </c>
      <c r="K30" s="406" t="s">
        <v>31</v>
      </c>
      <c r="L30" s="405" t="s">
        <v>14</v>
      </c>
      <c r="M30" s="449" t="s">
        <v>40</v>
      </c>
      <c r="N30" s="393" t="s">
        <v>164</v>
      </c>
      <c r="O30" s="394"/>
      <c r="P30" s="395"/>
      <c r="Q30" s="393" t="s">
        <v>165</v>
      </c>
      <c r="R30" s="394"/>
      <c r="S30" s="395"/>
      <c r="X30" s="15"/>
    </row>
    <row r="31" spans="1:25" s="15" customFormat="1" ht="13" x14ac:dyDescent="0.35">
      <c r="A31" s="404"/>
      <c r="B31" s="404"/>
      <c r="C31" s="404"/>
      <c r="D31" s="404"/>
      <c r="E31" s="408"/>
      <c r="F31" s="408"/>
      <c r="G31" s="405"/>
      <c r="H31" s="406"/>
      <c r="I31" s="407"/>
      <c r="J31" s="408"/>
      <c r="K31" s="406"/>
      <c r="L31" s="405"/>
      <c r="M31" s="449"/>
      <c r="N31" s="205" t="s">
        <v>166</v>
      </c>
      <c r="O31" s="205" t="s">
        <v>167</v>
      </c>
      <c r="P31" s="205" t="s">
        <v>168</v>
      </c>
      <c r="Q31" s="193" t="s">
        <v>169</v>
      </c>
      <c r="R31" s="193" t="s">
        <v>167</v>
      </c>
      <c r="S31" s="245" t="s">
        <v>168</v>
      </c>
      <c r="X31" s="18"/>
    </row>
    <row r="32" spans="1:25" s="18" customFormat="1" ht="26.25" customHeight="1" x14ac:dyDescent="0.35">
      <c r="A32" s="479"/>
      <c r="B32" s="479"/>
      <c r="C32" s="479"/>
      <c r="D32" s="479"/>
      <c r="E32" s="194"/>
      <c r="F32" s="194"/>
      <c r="G32" s="195"/>
      <c r="H32" s="69">
        <f>E32*F32</f>
        <v>0</v>
      </c>
      <c r="I32" s="196"/>
      <c r="J32" s="69">
        <f>H32+I32</f>
        <v>0</v>
      </c>
      <c r="K32" s="196">
        <v>2</v>
      </c>
      <c r="L32" s="197" t="s">
        <v>13</v>
      </c>
      <c r="M32" s="69">
        <v>1</v>
      </c>
      <c r="N32" s="248"/>
      <c r="O32" s="248"/>
      <c r="P32" s="248"/>
      <c r="Q32" s="249"/>
      <c r="R32" s="249"/>
      <c r="S32" s="249"/>
    </row>
    <row r="33" spans="1:25" s="18" customFormat="1" ht="26.25" customHeight="1" x14ac:dyDescent="0.35">
      <c r="A33" s="479"/>
      <c r="B33" s="479"/>
      <c r="C33" s="479"/>
      <c r="D33" s="479"/>
      <c r="E33" s="194"/>
      <c r="F33" s="194"/>
      <c r="G33" s="195"/>
      <c r="H33" s="69">
        <f t="shared" ref="H33:H37" si="4">E33*F33</f>
        <v>0</v>
      </c>
      <c r="I33" s="196"/>
      <c r="J33" s="69">
        <f t="shared" ref="J33:J37" si="5">H33+I33</f>
        <v>0</v>
      </c>
      <c r="K33" s="196">
        <v>2</v>
      </c>
      <c r="L33" s="197" t="s">
        <v>12</v>
      </c>
      <c r="M33" s="69">
        <v>1</v>
      </c>
      <c r="N33" s="248"/>
      <c r="O33" s="248"/>
      <c r="P33" s="248"/>
      <c r="Q33" s="249"/>
      <c r="R33" s="249"/>
      <c r="S33" s="249"/>
    </row>
    <row r="34" spans="1:25" s="18" customFormat="1" ht="26.25" customHeight="1" x14ac:dyDescent="0.35">
      <c r="A34" s="479"/>
      <c r="B34" s="479"/>
      <c r="C34" s="479"/>
      <c r="D34" s="479"/>
      <c r="E34" s="194"/>
      <c r="F34" s="194"/>
      <c r="G34" s="195"/>
      <c r="H34" s="69">
        <f t="shared" si="4"/>
        <v>0</v>
      </c>
      <c r="I34" s="196"/>
      <c r="J34" s="69">
        <f t="shared" si="5"/>
        <v>0</v>
      </c>
      <c r="K34" s="196"/>
      <c r="L34" s="197" t="s">
        <v>12</v>
      </c>
      <c r="M34" s="69"/>
      <c r="N34" s="248"/>
      <c r="O34" s="248"/>
      <c r="P34" s="248"/>
      <c r="Q34" s="249"/>
      <c r="R34" s="249"/>
      <c r="S34" s="249"/>
    </row>
    <row r="35" spans="1:25" s="18" customFormat="1" ht="26.25" customHeight="1" x14ac:dyDescent="0.35">
      <c r="A35" s="479"/>
      <c r="B35" s="479"/>
      <c r="C35" s="479"/>
      <c r="D35" s="479"/>
      <c r="E35" s="194"/>
      <c r="F35" s="194"/>
      <c r="G35" s="195"/>
      <c r="H35" s="69">
        <f t="shared" si="4"/>
        <v>0</v>
      </c>
      <c r="I35" s="196"/>
      <c r="J35" s="69">
        <f t="shared" si="5"/>
        <v>0</v>
      </c>
      <c r="K35" s="196"/>
      <c r="L35" s="197" t="s">
        <v>12</v>
      </c>
      <c r="M35" s="69"/>
      <c r="N35" s="248"/>
      <c r="O35" s="248"/>
      <c r="P35" s="248"/>
      <c r="Q35" s="249"/>
      <c r="R35" s="249"/>
      <c r="S35" s="249"/>
    </row>
    <row r="36" spans="1:25" s="18" customFormat="1" ht="26.25" customHeight="1" x14ac:dyDescent="0.35">
      <c r="A36" s="480"/>
      <c r="B36" s="481"/>
      <c r="C36" s="481"/>
      <c r="D36" s="482"/>
      <c r="E36" s="194"/>
      <c r="F36" s="194"/>
      <c r="G36" s="195"/>
      <c r="H36" s="69">
        <f t="shared" si="4"/>
        <v>0</v>
      </c>
      <c r="I36" s="196"/>
      <c r="J36" s="69">
        <f t="shared" si="5"/>
        <v>0</v>
      </c>
      <c r="K36" s="196"/>
      <c r="L36" s="197" t="s">
        <v>12</v>
      </c>
      <c r="M36" s="69"/>
      <c r="N36" s="248"/>
      <c r="O36" s="248"/>
      <c r="P36" s="248"/>
      <c r="Q36" s="249"/>
      <c r="R36" s="249"/>
      <c r="S36" s="249"/>
    </row>
    <row r="37" spans="1:25" s="18" customFormat="1" ht="26.25" customHeight="1" x14ac:dyDescent="0.35">
      <c r="A37" s="479"/>
      <c r="B37" s="479"/>
      <c r="C37" s="479"/>
      <c r="D37" s="479"/>
      <c r="E37" s="194"/>
      <c r="F37" s="194"/>
      <c r="G37" s="195"/>
      <c r="H37" s="69">
        <f t="shared" si="4"/>
        <v>0</v>
      </c>
      <c r="I37" s="196"/>
      <c r="J37" s="69">
        <f t="shared" si="5"/>
        <v>0</v>
      </c>
      <c r="K37" s="196"/>
      <c r="L37" s="197" t="s">
        <v>12</v>
      </c>
      <c r="M37" s="69"/>
      <c r="N37" s="248"/>
      <c r="O37" s="248"/>
      <c r="P37" s="248"/>
      <c r="Q37" s="249"/>
      <c r="R37" s="249"/>
      <c r="S37" s="249"/>
    </row>
    <row r="38" spans="1:25" s="4" customFormat="1" ht="26.25" customHeight="1" x14ac:dyDescent="0.35">
      <c r="A38" s="430" t="s">
        <v>1</v>
      </c>
      <c r="B38" s="431"/>
      <c r="C38" s="431"/>
      <c r="D38" s="432"/>
      <c r="E38" s="103">
        <f>SUM(E32:E37)</f>
        <v>0</v>
      </c>
      <c r="F38" s="198"/>
      <c r="G38" s="199"/>
      <c r="H38" s="200">
        <f>SUM(H32:H37)</f>
        <v>0</v>
      </c>
      <c r="I38" s="200">
        <f>SUM(I32:I37)</f>
        <v>0</v>
      </c>
      <c r="J38" s="200">
        <f>SUM(J32:J37)</f>
        <v>0</v>
      </c>
      <c r="K38" s="200">
        <f>SUM(K32:K37)</f>
        <v>4</v>
      </c>
      <c r="L38" s="201"/>
      <c r="M38" s="70">
        <f>SUM(M32:M37)</f>
        <v>2</v>
      </c>
      <c r="N38" s="35"/>
      <c r="O38" s="35"/>
      <c r="P38" s="35"/>
      <c r="Q38" s="18"/>
      <c r="R38" s="18"/>
    </row>
    <row r="39" spans="1:25" s="4" customFormat="1" ht="14" x14ac:dyDescent="0.35">
      <c r="A39" s="19"/>
      <c r="B39" s="20"/>
      <c r="C39" s="20"/>
      <c r="D39" s="21"/>
      <c r="E39" s="21"/>
      <c r="F39" s="21"/>
      <c r="G39" s="30"/>
      <c r="H39" s="22"/>
      <c r="I39" s="20"/>
      <c r="J39" s="20"/>
      <c r="K39" s="13"/>
      <c r="L39" s="5"/>
      <c r="N39" s="61"/>
      <c r="O39" s="35"/>
      <c r="P39" s="35"/>
      <c r="Q39" s="35"/>
      <c r="R39" s="18"/>
      <c r="S39" s="18"/>
      <c r="Y39" s="3"/>
    </row>
    <row r="40" spans="1:25" ht="26.25" customHeight="1" x14ac:dyDescent="0.35">
      <c r="A40" s="396" t="s">
        <v>53</v>
      </c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X40" s="15"/>
    </row>
    <row r="41" spans="1:25" ht="14" x14ac:dyDescent="0.35">
      <c r="A41" s="450" t="s">
        <v>19</v>
      </c>
      <c r="B41" s="450"/>
      <c r="C41" s="450"/>
      <c r="D41" s="450"/>
      <c r="E41" s="451" t="s">
        <v>22</v>
      </c>
      <c r="F41" s="451" t="s">
        <v>21</v>
      </c>
      <c r="G41" s="405" t="s">
        <v>20</v>
      </c>
      <c r="H41" s="406" t="s">
        <v>25</v>
      </c>
      <c r="I41" s="407" t="s">
        <v>26</v>
      </c>
      <c r="J41" s="408" t="s">
        <v>27</v>
      </c>
      <c r="K41" s="406" t="s">
        <v>31</v>
      </c>
      <c r="L41" s="405" t="s">
        <v>14</v>
      </c>
      <c r="M41" s="409" t="s">
        <v>40</v>
      </c>
      <c r="N41" s="393" t="s">
        <v>164</v>
      </c>
      <c r="O41" s="394"/>
      <c r="P41" s="395"/>
      <c r="Q41" s="393" t="s">
        <v>165</v>
      </c>
      <c r="R41" s="394"/>
      <c r="S41" s="395"/>
      <c r="X41" s="15"/>
    </row>
    <row r="42" spans="1:25" s="15" customFormat="1" ht="13" x14ac:dyDescent="0.35">
      <c r="A42" s="450"/>
      <c r="B42" s="450"/>
      <c r="C42" s="450"/>
      <c r="D42" s="450"/>
      <c r="E42" s="451"/>
      <c r="F42" s="451"/>
      <c r="G42" s="405"/>
      <c r="H42" s="406"/>
      <c r="I42" s="407"/>
      <c r="J42" s="408"/>
      <c r="K42" s="406"/>
      <c r="L42" s="405"/>
      <c r="M42" s="409"/>
      <c r="N42" s="205" t="s">
        <v>166</v>
      </c>
      <c r="O42" s="205" t="s">
        <v>167</v>
      </c>
      <c r="P42" s="205" t="s">
        <v>168</v>
      </c>
      <c r="Q42" s="193" t="s">
        <v>169</v>
      </c>
      <c r="R42" s="193" t="s">
        <v>167</v>
      </c>
      <c r="S42" s="245" t="s">
        <v>168</v>
      </c>
      <c r="X42" s="18"/>
    </row>
    <row r="43" spans="1:25" s="18" customFormat="1" ht="26.25" customHeight="1" x14ac:dyDescent="0.35">
      <c r="A43" s="478"/>
      <c r="B43" s="478"/>
      <c r="C43" s="478"/>
      <c r="D43" s="478"/>
      <c r="E43" s="194"/>
      <c r="F43" s="194"/>
      <c r="G43" s="195"/>
      <c r="H43" s="69">
        <f>E43*F43</f>
        <v>0</v>
      </c>
      <c r="I43" s="196"/>
      <c r="J43" s="69">
        <f>SUM(H43:I43)</f>
        <v>0</v>
      </c>
      <c r="K43" s="196"/>
      <c r="L43" s="197" t="s">
        <v>12</v>
      </c>
      <c r="M43" s="69"/>
      <c r="N43" s="248"/>
      <c r="O43" s="248"/>
      <c r="P43" s="248"/>
      <c r="Q43" s="249"/>
      <c r="R43" s="249"/>
      <c r="S43" s="249"/>
    </row>
    <row r="44" spans="1:25" s="18" customFormat="1" ht="26.25" customHeight="1" x14ac:dyDescent="0.35">
      <c r="A44" s="478"/>
      <c r="B44" s="478"/>
      <c r="C44" s="478"/>
      <c r="D44" s="478"/>
      <c r="E44" s="194"/>
      <c r="F44" s="194"/>
      <c r="G44" s="195"/>
      <c r="H44" s="69">
        <f>E44*F44</f>
        <v>0</v>
      </c>
      <c r="I44" s="196"/>
      <c r="J44" s="69">
        <f t="shared" ref="J44:J46" si="6">SUM(H44:I44)</f>
        <v>0</v>
      </c>
      <c r="K44" s="196"/>
      <c r="L44" s="197" t="s">
        <v>12</v>
      </c>
      <c r="M44" s="69"/>
      <c r="N44" s="248"/>
      <c r="O44" s="248"/>
      <c r="P44" s="248"/>
      <c r="Q44" s="249"/>
      <c r="R44" s="249"/>
      <c r="S44" s="249"/>
    </row>
    <row r="45" spans="1:25" s="18" customFormat="1" ht="26.25" customHeight="1" x14ac:dyDescent="0.35">
      <c r="A45" s="478"/>
      <c r="B45" s="478"/>
      <c r="C45" s="478"/>
      <c r="D45" s="478"/>
      <c r="E45" s="194"/>
      <c r="F45" s="194"/>
      <c r="G45" s="195"/>
      <c r="H45" s="69">
        <f>E45*F45</f>
        <v>0</v>
      </c>
      <c r="I45" s="196"/>
      <c r="J45" s="69">
        <f t="shared" si="6"/>
        <v>0</v>
      </c>
      <c r="K45" s="196"/>
      <c r="L45" s="197" t="s">
        <v>12</v>
      </c>
      <c r="M45" s="69"/>
      <c r="N45" s="248"/>
      <c r="O45" s="248"/>
      <c r="P45" s="248"/>
      <c r="Q45" s="249"/>
      <c r="R45" s="249"/>
      <c r="S45" s="249"/>
    </row>
    <row r="46" spans="1:25" s="18" customFormat="1" ht="26.25" customHeight="1" x14ac:dyDescent="0.35">
      <c r="A46" s="478"/>
      <c r="B46" s="478"/>
      <c r="C46" s="478"/>
      <c r="D46" s="478"/>
      <c r="E46" s="194"/>
      <c r="F46" s="194"/>
      <c r="G46" s="195"/>
      <c r="H46" s="69">
        <f>E46*F46</f>
        <v>0</v>
      </c>
      <c r="I46" s="196"/>
      <c r="J46" s="69">
        <f t="shared" si="6"/>
        <v>0</v>
      </c>
      <c r="K46" s="196"/>
      <c r="L46" s="197" t="s">
        <v>12</v>
      </c>
      <c r="M46" s="69"/>
      <c r="N46" s="248"/>
      <c r="O46" s="248"/>
      <c r="P46" s="248"/>
      <c r="Q46" s="249"/>
      <c r="R46" s="249"/>
      <c r="S46" s="249"/>
    </row>
    <row r="47" spans="1:25" s="4" customFormat="1" ht="26.25" customHeight="1" x14ac:dyDescent="0.35">
      <c r="A47" s="430" t="s">
        <v>1</v>
      </c>
      <c r="B47" s="431"/>
      <c r="C47" s="431"/>
      <c r="D47" s="432"/>
      <c r="E47" s="202"/>
      <c r="F47" s="198"/>
      <c r="G47" s="199"/>
      <c r="H47" s="70">
        <f>SUM(H43:H46)</f>
        <v>0</v>
      </c>
      <c r="I47" s="70">
        <f>SUM(I43:I46)</f>
        <v>0</v>
      </c>
      <c r="J47" s="70">
        <f>SUM(J43:J46)</f>
        <v>0</v>
      </c>
      <c r="K47" s="39">
        <f>SUM(K43:K46)</f>
        <v>0</v>
      </c>
      <c r="L47" s="203"/>
      <c r="M47" s="70">
        <f>SUM(M43:M46)</f>
        <v>0</v>
      </c>
      <c r="N47" s="33"/>
      <c r="O47" s="33"/>
      <c r="P47" s="33"/>
      <c r="X47" s="1"/>
    </row>
    <row r="48" spans="1:25" s="1" customFormat="1" ht="14" x14ac:dyDescent="0.35">
      <c r="A48" s="23"/>
      <c r="B48" s="24"/>
      <c r="C48" s="24"/>
      <c r="D48" s="24"/>
      <c r="E48" s="24"/>
      <c r="F48" s="24"/>
      <c r="G48" s="24"/>
      <c r="H48" s="25"/>
      <c r="I48" s="24"/>
      <c r="J48" s="24"/>
      <c r="K48" s="12"/>
      <c r="L48" s="5"/>
      <c r="N48" s="62"/>
      <c r="O48" s="34"/>
      <c r="P48" s="34"/>
      <c r="Q48" s="34"/>
      <c r="Y48" s="3"/>
    </row>
    <row r="49" spans="1:25" ht="26.25" customHeight="1" x14ac:dyDescent="0.35">
      <c r="A49" s="396" t="s">
        <v>7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X49" s="15"/>
    </row>
    <row r="50" spans="1:25" ht="14" x14ac:dyDescent="0.35">
      <c r="A50" s="404" t="s">
        <v>19</v>
      </c>
      <c r="B50" s="404"/>
      <c r="C50" s="404"/>
      <c r="D50" s="404"/>
      <c r="E50" s="404"/>
      <c r="F50" s="404"/>
      <c r="G50" s="405" t="s">
        <v>20</v>
      </c>
      <c r="H50" s="406" t="s">
        <v>25</v>
      </c>
      <c r="I50" s="407" t="s">
        <v>26</v>
      </c>
      <c r="J50" s="408" t="s">
        <v>27</v>
      </c>
      <c r="K50" s="406" t="s">
        <v>31</v>
      </c>
      <c r="L50" s="405" t="s">
        <v>14</v>
      </c>
      <c r="M50" s="409" t="s">
        <v>40</v>
      </c>
      <c r="N50" s="393" t="s">
        <v>164</v>
      </c>
      <c r="O50" s="394"/>
      <c r="P50" s="395"/>
      <c r="Q50" s="393" t="s">
        <v>165</v>
      </c>
      <c r="R50" s="394"/>
      <c r="S50" s="395"/>
      <c r="X50" s="15"/>
    </row>
    <row r="51" spans="1:25" s="15" customFormat="1" ht="13" x14ac:dyDescent="0.35">
      <c r="A51" s="404"/>
      <c r="B51" s="404"/>
      <c r="C51" s="404"/>
      <c r="D51" s="404"/>
      <c r="E51" s="404"/>
      <c r="F51" s="404"/>
      <c r="G51" s="405"/>
      <c r="H51" s="406"/>
      <c r="I51" s="407"/>
      <c r="J51" s="408"/>
      <c r="K51" s="406"/>
      <c r="L51" s="405"/>
      <c r="M51" s="409"/>
      <c r="N51" s="205" t="s">
        <v>166</v>
      </c>
      <c r="O51" s="205" t="s">
        <v>167</v>
      </c>
      <c r="P51" s="205" t="s">
        <v>168</v>
      </c>
      <c r="Q51" s="193" t="s">
        <v>169</v>
      </c>
      <c r="R51" s="193" t="s">
        <v>167</v>
      </c>
      <c r="S51" s="245" t="s">
        <v>168</v>
      </c>
      <c r="X51" s="16"/>
    </row>
    <row r="52" spans="1:25" s="16" customFormat="1" ht="26.25" customHeight="1" x14ac:dyDescent="0.35">
      <c r="A52" s="483"/>
      <c r="B52" s="484"/>
      <c r="C52" s="484"/>
      <c r="D52" s="484"/>
      <c r="E52" s="484"/>
      <c r="F52" s="485"/>
      <c r="G52" s="195"/>
      <c r="H52" s="196"/>
      <c r="I52" s="196"/>
      <c r="J52" s="69">
        <f>SUM(H52:I52)</f>
        <v>0</v>
      </c>
      <c r="K52" s="196"/>
      <c r="L52" s="197" t="s">
        <v>12</v>
      </c>
      <c r="M52" s="69"/>
      <c r="N52" s="248"/>
      <c r="O52" s="248"/>
      <c r="P52" s="248"/>
      <c r="Q52" s="249"/>
      <c r="R52" s="249"/>
      <c r="S52" s="249"/>
    </row>
    <row r="53" spans="1:25" s="16" customFormat="1" ht="26.25" customHeight="1" x14ac:dyDescent="0.35">
      <c r="A53" s="483"/>
      <c r="B53" s="484"/>
      <c r="C53" s="484"/>
      <c r="D53" s="484"/>
      <c r="E53" s="484"/>
      <c r="F53" s="485"/>
      <c r="G53" s="195"/>
      <c r="H53" s="196"/>
      <c r="I53" s="196"/>
      <c r="J53" s="69">
        <f t="shared" ref="J53:J54" si="7">SUM(H53:I53)</f>
        <v>0</v>
      </c>
      <c r="K53" s="196"/>
      <c r="L53" s="197" t="s">
        <v>12</v>
      </c>
      <c r="M53" s="69"/>
      <c r="N53" s="248"/>
      <c r="O53" s="248"/>
      <c r="P53" s="248"/>
      <c r="Q53" s="249"/>
      <c r="R53" s="249"/>
      <c r="S53" s="249"/>
    </row>
    <row r="54" spans="1:25" s="16" customFormat="1" ht="26.25" customHeight="1" x14ac:dyDescent="0.35">
      <c r="A54" s="483"/>
      <c r="B54" s="484"/>
      <c r="C54" s="484"/>
      <c r="D54" s="484"/>
      <c r="E54" s="484"/>
      <c r="F54" s="485"/>
      <c r="G54" s="195"/>
      <c r="H54" s="196"/>
      <c r="I54" s="196"/>
      <c r="J54" s="69">
        <f t="shared" si="7"/>
        <v>0</v>
      </c>
      <c r="K54" s="196"/>
      <c r="L54" s="197" t="s">
        <v>12</v>
      </c>
      <c r="M54" s="69"/>
      <c r="N54" s="248"/>
      <c r="O54" s="248"/>
      <c r="P54" s="248"/>
      <c r="Q54" s="249"/>
      <c r="R54" s="249"/>
      <c r="S54" s="249"/>
    </row>
    <row r="55" spans="1:25" s="4" customFormat="1" ht="26.25" customHeight="1" x14ac:dyDescent="0.35">
      <c r="A55" s="430" t="s">
        <v>1</v>
      </c>
      <c r="B55" s="431"/>
      <c r="C55" s="431"/>
      <c r="D55" s="431"/>
      <c r="E55" s="431"/>
      <c r="F55" s="432"/>
      <c r="G55" s="199"/>
      <c r="H55" s="70">
        <f>SUM(H52:H54)</f>
        <v>0</v>
      </c>
      <c r="I55" s="70">
        <f>SUM(I52:I54)</f>
        <v>0</v>
      </c>
      <c r="J55" s="70">
        <f>SUM(J52:J54)</f>
        <v>0</v>
      </c>
      <c r="K55" s="70">
        <f>SUM(K52:K54)</f>
        <v>0</v>
      </c>
      <c r="L55" s="204"/>
      <c r="M55" s="70">
        <f>SUM(M52:M54)</f>
        <v>0</v>
      </c>
      <c r="N55" s="33"/>
      <c r="O55" s="33"/>
      <c r="P55" s="33"/>
      <c r="X55" s="1"/>
    </row>
    <row r="56" spans="1:25" s="1" customFormat="1" ht="14" x14ac:dyDescent="0.35">
      <c r="A56" s="23"/>
      <c r="B56" s="24"/>
      <c r="C56" s="24"/>
      <c r="D56" s="24"/>
      <c r="E56" s="24"/>
      <c r="F56" s="24"/>
      <c r="G56" s="24"/>
      <c r="H56" s="25"/>
      <c r="I56" s="24"/>
      <c r="J56" s="24"/>
      <c r="K56" s="12"/>
      <c r="L56" s="5"/>
      <c r="N56" s="62"/>
      <c r="O56" s="34"/>
      <c r="P56" s="34"/>
      <c r="Q56" s="34"/>
      <c r="Y56" s="3"/>
    </row>
    <row r="57" spans="1:25" ht="26.25" customHeight="1" x14ac:dyDescent="0.35">
      <c r="A57" s="396" t="s">
        <v>6</v>
      </c>
      <c r="B57" s="397"/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X57" s="15"/>
    </row>
    <row r="58" spans="1:25" ht="14" x14ac:dyDescent="0.35">
      <c r="A58" s="404" t="s">
        <v>19</v>
      </c>
      <c r="B58" s="404"/>
      <c r="C58" s="404"/>
      <c r="D58" s="404"/>
      <c r="E58" s="404"/>
      <c r="F58" s="404"/>
      <c r="G58" s="405" t="s">
        <v>20</v>
      </c>
      <c r="H58" s="406" t="s">
        <v>25</v>
      </c>
      <c r="I58" s="407" t="s">
        <v>26</v>
      </c>
      <c r="J58" s="408" t="s">
        <v>27</v>
      </c>
      <c r="K58" s="406" t="s">
        <v>31</v>
      </c>
      <c r="L58" s="405" t="s">
        <v>14</v>
      </c>
      <c r="M58" s="409" t="s">
        <v>40</v>
      </c>
      <c r="N58" s="393" t="s">
        <v>164</v>
      </c>
      <c r="O58" s="394"/>
      <c r="P58" s="395"/>
      <c r="Q58" s="393" t="s">
        <v>165</v>
      </c>
      <c r="R58" s="394"/>
      <c r="S58" s="395"/>
      <c r="X58" s="15"/>
    </row>
    <row r="59" spans="1:25" s="15" customFormat="1" ht="13" x14ac:dyDescent="0.35">
      <c r="A59" s="404"/>
      <c r="B59" s="404"/>
      <c r="C59" s="404"/>
      <c r="D59" s="404"/>
      <c r="E59" s="404"/>
      <c r="F59" s="404"/>
      <c r="G59" s="405"/>
      <c r="H59" s="406"/>
      <c r="I59" s="407"/>
      <c r="J59" s="408"/>
      <c r="K59" s="406"/>
      <c r="L59" s="405"/>
      <c r="M59" s="409"/>
      <c r="N59" s="205" t="s">
        <v>166</v>
      </c>
      <c r="O59" s="205" t="s">
        <v>167</v>
      </c>
      <c r="P59" s="205" t="s">
        <v>168</v>
      </c>
      <c r="Q59" s="193" t="s">
        <v>169</v>
      </c>
      <c r="R59" s="193" t="s">
        <v>167</v>
      </c>
      <c r="S59" s="245" t="s">
        <v>168</v>
      </c>
      <c r="X59" s="16"/>
    </row>
    <row r="60" spans="1:25" s="16" customFormat="1" ht="26.25" customHeight="1" x14ac:dyDescent="0.35">
      <c r="A60" s="478"/>
      <c r="B60" s="478"/>
      <c r="C60" s="478"/>
      <c r="D60" s="478"/>
      <c r="E60" s="478"/>
      <c r="F60" s="478"/>
      <c r="G60" s="195"/>
      <c r="H60" s="196"/>
      <c r="I60" s="196"/>
      <c r="J60" s="69">
        <f>SUM(H60:I60)</f>
        <v>0</v>
      </c>
      <c r="K60" s="196"/>
      <c r="L60" s="197" t="s">
        <v>12</v>
      </c>
      <c r="M60" s="69"/>
      <c r="N60" s="248"/>
      <c r="O60" s="248"/>
      <c r="P60" s="248"/>
      <c r="Q60" s="249"/>
      <c r="R60" s="249"/>
      <c r="S60" s="249"/>
    </row>
    <row r="61" spans="1:25" s="16" customFormat="1" ht="26.25" customHeight="1" x14ac:dyDescent="0.35">
      <c r="A61" s="478"/>
      <c r="B61" s="478"/>
      <c r="C61" s="478"/>
      <c r="D61" s="478"/>
      <c r="E61" s="478"/>
      <c r="F61" s="478"/>
      <c r="G61" s="195"/>
      <c r="H61" s="196"/>
      <c r="I61" s="196"/>
      <c r="J61" s="69">
        <f t="shared" ref="J61:J63" si="8">SUM(H61:I61)</f>
        <v>0</v>
      </c>
      <c r="K61" s="196"/>
      <c r="L61" s="197" t="s">
        <v>12</v>
      </c>
      <c r="M61" s="69"/>
      <c r="N61" s="248"/>
      <c r="O61" s="248"/>
      <c r="P61" s="248"/>
      <c r="Q61" s="249"/>
      <c r="R61" s="249"/>
      <c r="S61" s="249"/>
    </row>
    <row r="62" spans="1:25" s="16" customFormat="1" ht="26.25" customHeight="1" x14ac:dyDescent="0.35">
      <c r="A62" s="483"/>
      <c r="B62" s="484"/>
      <c r="C62" s="484"/>
      <c r="D62" s="484"/>
      <c r="E62" s="484"/>
      <c r="F62" s="485"/>
      <c r="G62" s="195"/>
      <c r="H62" s="196"/>
      <c r="I62" s="196"/>
      <c r="J62" s="69">
        <f t="shared" si="8"/>
        <v>0</v>
      </c>
      <c r="K62" s="196"/>
      <c r="L62" s="197" t="s">
        <v>12</v>
      </c>
      <c r="M62" s="69"/>
      <c r="N62" s="248"/>
      <c r="O62" s="248"/>
      <c r="P62" s="248"/>
      <c r="Q62" s="249"/>
      <c r="R62" s="249"/>
      <c r="S62" s="249"/>
    </row>
    <row r="63" spans="1:25" s="16" customFormat="1" ht="26.25" customHeight="1" x14ac:dyDescent="0.35">
      <c r="A63" s="478"/>
      <c r="B63" s="478"/>
      <c r="C63" s="478"/>
      <c r="D63" s="478"/>
      <c r="E63" s="478"/>
      <c r="F63" s="478"/>
      <c r="G63" s="195"/>
      <c r="H63" s="196"/>
      <c r="I63" s="196"/>
      <c r="J63" s="69">
        <f t="shared" si="8"/>
        <v>0</v>
      </c>
      <c r="K63" s="196"/>
      <c r="L63" s="197" t="s">
        <v>12</v>
      </c>
      <c r="M63" s="69"/>
      <c r="N63" s="248"/>
      <c r="O63" s="248"/>
      <c r="P63" s="248"/>
      <c r="Q63" s="249"/>
      <c r="R63" s="249"/>
      <c r="S63" s="249"/>
    </row>
    <row r="64" spans="1:25" s="4" customFormat="1" ht="26.25" customHeight="1" x14ac:dyDescent="0.35">
      <c r="A64" s="430" t="s">
        <v>1</v>
      </c>
      <c r="B64" s="431"/>
      <c r="C64" s="431"/>
      <c r="D64" s="431"/>
      <c r="E64" s="431"/>
      <c r="F64" s="431"/>
      <c r="G64" s="432"/>
      <c r="H64" s="70">
        <f>SUM(H60:H63)</f>
        <v>0</v>
      </c>
      <c r="I64" s="70">
        <f>SUM(I60:I63)</f>
        <v>0</v>
      </c>
      <c r="J64" s="70">
        <f>SUM(J60:J63)</f>
        <v>0</v>
      </c>
      <c r="K64" s="70">
        <f>SUM(K60:K63)</f>
        <v>0</v>
      </c>
      <c r="L64" s="206"/>
      <c r="M64" s="70">
        <f>SUM(M60:M63)</f>
        <v>0</v>
      </c>
      <c r="N64" s="33"/>
      <c r="O64" s="33"/>
      <c r="P64" s="33"/>
      <c r="X64" s="5"/>
    </row>
    <row r="65" spans="1:25" s="5" customFormat="1" ht="14" x14ac:dyDescent="0.35">
      <c r="A65" s="23"/>
      <c r="B65" s="11"/>
      <c r="C65" s="11"/>
      <c r="D65" s="11"/>
      <c r="E65" s="11"/>
      <c r="F65" s="11"/>
      <c r="G65" s="11"/>
      <c r="H65" s="25"/>
      <c r="I65" s="11"/>
      <c r="J65" s="11"/>
      <c r="K65" s="12"/>
      <c r="N65" s="60"/>
      <c r="O65" s="34"/>
      <c r="P65" s="34"/>
      <c r="Q65" s="34"/>
      <c r="Y65" s="4"/>
    </row>
    <row r="66" spans="1:25" s="4" customFormat="1" ht="26.25" customHeight="1" x14ac:dyDescent="0.35">
      <c r="A66" s="396" t="s">
        <v>10</v>
      </c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  <c r="X66" s="15"/>
    </row>
    <row r="67" spans="1:25" s="4" customFormat="1" ht="14" x14ac:dyDescent="0.35">
      <c r="A67" s="404" t="s">
        <v>19</v>
      </c>
      <c r="B67" s="404"/>
      <c r="C67" s="404"/>
      <c r="D67" s="404"/>
      <c r="E67" s="404"/>
      <c r="F67" s="404"/>
      <c r="G67" s="405" t="s">
        <v>20</v>
      </c>
      <c r="H67" s="406" t="s">
        <v>25</v>
      </c>
      <c r="I67" s="407" t="s">
        <v>26</v>
      </c>
      <c r="J67" s="408" t="s">
        <v>27</v>
      </c>
      <c r="K67" s="406" t="s">
        <v>31</v>
      </c>
      <c r="L67" s="405" t="s">
        <v>14</v>
      </c>
      <c r="M67" s="409" t="s">
        <v>40</v>
      </c>
      <c r="N67" s="393" t="s">
        <v>164</v>
      </c>
      <c r="O67" s="394"/>
      <c r="P67" s="395"/>
      <c r="Q67" s="393" t="s">
        <v>165</v>
      </c>
      <c r="R67" s="394"/>
      <c r="S67" s="395"/>
      <c r="X67" s="15"/>
    </row>
    <row r="68" spans="1:25" s="15" customFormat="1" ht="13" x14ac:dyDescent="0.35">
      <c r="A68" s="404"/>
      <c r="B68" s="404"/>
      <c r="C68" s="404"/>
      <c r="D68" s="404"/>
      <c r="E68" s="404"/>
      <c r="F68" s="404"/>
      <c r="G68" s="405"/>
      <c r="H68" s="406"/>
      <c r="I68" s="407"/>
      <c r="J68" s="408"/>
      <c r="K68" s="406"/>
      <c r="L68" s="405"/>
      <c r="M68" s="409"/>
      <c r="N68" s="205" t="s">
        <v>166</v>
      </c>
      <c r="O68" s="205" t="s">
        <v>167</v>
      </c>
      <c r="P68" s="205" t="s">
        <v>168</v>
      </c>
      <c r="Q68" s="193" t="s">
        <v>169</v>
      </c>
      <c r="R68" s="193" t="s">
        <v>167</v>
      </c>
      <c r="S68" s="245" t="s">
        <v>168</v>
      </c>
      <c r="X68" s="18"/>
    </row>
    <row r="69" spans="1:25" s="18" customFormat="1" ht="26.25" customHeight="1" x14ac:dyDescent="0.35">
      <c r="A69" s="479"/>
      <c r="B69" s="479"/>
      <c r="C69" s="479"/>
      <c r="D69" s="479"/>
      <c r="E69" s="479"/>
      <c r="F69" s="479"/>
      <c r="G69" s="195"/>
      <c r="H69" s="196"/>
      <c r="I69" s="196"/>
      <c r="J69" s="69">
        <f>SUM(H69:I69)</f>
        <v>0</v>
      </c>
      <c r="K69" s="196"/>
      <c r="L69" s="197" t="s">
        <v>12</v>
      </c>
      <c r="M69" s="69"/>
      <c r="N69" s="248"/>
      <c r="O69" s="248"/>
      <c r="P69" s="248"/>
      <c r="Q69" s="249"/>
      <c r="R69" s="249"/>
      <c r="S69" s="249"/>
    </row>
    <row r="70" spans="1:25" s="18" customFormat="1" ht="26.25" customHeight="1" x14ac:dyDescent="0.35">
      <c r="A70" s="479"/>
      <c r="B70" s="479"/>
      <c r="C70" s="479"/>
      <c r="D70" s="479"/>
      <c r="E70" s="479"/>
      <c r="F70" s="479"/>
      <c r="G70" s="195"/>
      <c r="H70" s="196"/>
      <c r="I70" s="196"/>
      <c r="J70" s="69">
        <f t="shared" ref="J70:J72" si="9">SUM(H70:I70)</f>
        <v>0</v>
      </c>
      <c r="K70" s="196"/>
      <c r="L70" s="197" t="s">
        <v>12</v>
      </c>
      <c r="M70" s="69"/>
      <c r="N70" s="248"/>
      <c r="O70" s="248"/>
      <c r="P70" s="248"/>
      <c r="Q70" s="249"/>
      <c r="R70" s="249"/>
      <c r="S70" s="249"/>
    </row>
    <row r="71" spans="1:25" s="18" customFormat="1" ht="26.25" customHeight="1" x14ac:dyDescent="0.35">
      <c r="A71" s="479"/>
      <c r="B71" s="479"/>
      <c r="C71" s="479"/>
      <c r="D71" s="479"/>
      <c r="E71" s="479"/>
      <c r="F71" s="479"/>
      <c r="G71" s="195"/>
      <c r="H71" s="196"/>
      <c r="I71" s="196"/>
      <c r="J71" s="69">
        <f t="shared" si="9"/>
        <v>0</v>
      </c>
      <c r="K71" s="196"/>
      <c r="L71" s="197" t="s">
        <v>12</v>
      </c>
      <c r="M71" s="69"/>
      <c r="N71" s="248"/>
      <c r="O71" s="248"/>
      <c r="P71" s="248"/>
      <c r="Q71" s="249"/>
      <c r="R71" s="249"/>
      <c r="S71" s="249"/>
    </row>
    <row r="72" spans="1:25" s="18" customFormat="1" ht="26.25" customHeight="1" x14ac:dyDescent="0.35">
      <c r="A72" s="479"/>
      <c r="B72" s="479"/>
      <c r="C72" s="479"/>
      <c r="D72" s="479"/>
      <c r="E72" s="479"/>
      <c r="F72" s="479"/>
      <c r="G72" s="195"/>
      <c r="H72" s="196"/>
      <c r="I72" s="196"/>
      <c r="J72" s="69">
        <f t="shared" si="9"/>
        <v>0</v>
      </c>
      <c r="K72" s="196"/>
      <c r="L72" s="197" t="s">
        <v>12</v>
      </c>
      <c r="M72" s="69"/>
      <c r="N72" s="248"/>
      <c r="O72" s="248"/>
      <c r="P72" s="248"/>
      <c r="Q72" s="249"/>
      <c r="R72" s="249"/>
      <c r="S72" s="249"/>
    </row>
    <row r="73" spans="1:25" s="4" customFormat="1" ht="26.25" customHeight="1" x14ac:dyDescent="0.35">
      <c r="A73" s="490" t="s">
        <v>1</v>
      </c>
      <c r="B73" s="491"/>
      <c r="C73" s="491"/>
      <c r="D73" s="491"/>
      <c r="E73" s="491"/>
      <c r="F73" s="491"/>
      <c r="G73" s="400"/>
      <c r="H73" s="71">
        <f>SUM(H69:H72)</f>
        <v>0</v>
      </c>
      <c r="I73" s="71">
        <f>SUM(I69:I72)</f>
        <v>0</v>
      </c>
      <c r="J73" s="71">
        <f>SUM(J69:J72)</f>
        <v>0</v>
      </c>
      <c r="K73" s="49">
        <f>SUM(K69:K72)</f>
        <v>0</v>
      </c>
      <c r="L73" s="50"/>
      <c r="M73" s="71">
        <f>SUM(M69:M72)</f>
        <v>0</v>
      </c>
      <c r="N73" s="33"/>
      <c r="O73" s="33"/>
      <c r="P73" s="33"/>
    </row>
    <row r="74" spans="1:25" s="4" customFormat="1" ht="26.25" customHeight="1" x14ac:dyDescent="0.3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</row>
    <row r="75" spans="1:25" s="4" customFormat="1" ht="14" x14ac:dyDescent="0.35">
      <c r="A75" s="23"/>
      <c r="B75" s="24"/>
      <c r="C75" s="24"/>
      <c r="D75" s="24"/>
      <c r="E75" s="24"/>
      <c r="F75" s="24"/>
      <c r="G75" s="24"/>
      <c r="H75" s="25"/>
      <c r="I75" s="17"/>
      <c r="J75" s="17"/>
      <c r="K75" s="13"/>
      <c r="L75" s="5"/>
      <c r="N75" s="61"/>
      <c r="O75" s="33"/>
      <c r="P75" s="33"/>
      <c r="Q75" s="33"/>
      <c r="Y75" s="3"/>
    </row>
    <row r="76" spans="1:25" ht="26.25" customHeight="1" x14ac:dyDescent="0.35">
      <c r="A76" s="396" t="s">
        <v>11</v>
      </c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X76" s="15"/>
    </row>
    <row r="77" spans="1:25" ht="14" x14ac:dyDescent="0.35">
      <c r="A77" s="404" t="s">
        <v>19</v>
      </c>
      <c r="B77" s="404"/>
      <c r="C77" s="404"/>
      <c r="D77" s="404"/>
      <c r="E77" s="404"/>
      <c r="F77" s="404"/>
      <c r="G77" s="405" t="s">
        <v>20</v>
      </c>
      <c r="H77" s="406" t="s">
        <v>25</v>
      </c>
      <c r="I77" s="407" t="s">
        <v>26</v>
      </c>
      <c r="J77" s="408" t="s">
        <v>27</v>
      </c>
      <c r="K77" s="406" t="s">
        <v>31</v>
      </c>
      <c r="L77" s="405" t="s">
        <v>14</v>
      </c>
      <c r="M77" s="409" t="s">
        <v>40</v>
      </c>
      <c r="N77" s="393" t="s">
        <v>164</v>
      </c>
      <c r="O77" s="394"/>
      <c r="P77" s="395"/>
      <c r="Q77" s="393" t="s">
        <v>165</v>
      </c>
      <c r="R77" s="394"/>
      <c r="S77" s="395"/>
      <c r="X77" s="15"/>
    </row>
    <row r="78" spans="1:25" s="15" customFormat="1" ht="13" x14ac:dyDescent="0.35">
      <c r="A78" s="404"/>
      <c r="B78" s="404"/>
      <c r="C78" s="404"/>
      <c r="D78" s="404"/>
      <c r="E78" s="404"/>
      <c r="F78" s="404"/>
      <c r="G78" s="405"/>
      <c r="H78" s="406"/>
      <c r="I78" s="407"/>
      <c r="J78" s="408"/>
      <c r="K78" s="406"/>
      <c r="L78" s="405"/>
      <c r="M78" s="409"/>
      <c r="N78" s="205" t="s">
        <v>166</v>
      </c>
      <c r="O78" s="205" t="s">
        <v>167</v>
      </c>
      <c r="P78" s="205" t="s">
        <v>168</v>
      </c>
      <c r="Q78" s="193" t="s">
        <v>169</v>
      </c>
      <c r="R78" s="193" t="s">
        <v>167</v>
      </c>
      <c r="S78" s="245" t="s">
        <v>168</v>
      </c>
      <c r="X78" s="18"/>
    </row>
    <row r="79" spans="1:25" s="18" customFormat="1" ht="26.25" customHeight="1" x14ac:dyDescent="0.35">
      <c r="A79" s="479"/>
      <c r="B79" s="479"/>
      <c r="C79" s="479"/>
      <c r="D79" s="479"/>
      <c r="E79" s="479"/>
      <c r="F79" s="479"/>
      <c r="G79" s="195"/>
      <c r="H79" s="196"/>
      <c r="I79" s="196"/>
      <c r="J79" s="69">
        <f>SUM(H79:I79)</f>
        <v>0</v>
      </c>
      <c r="K79" s="196"/>
      <c r="L79" s="197" t="s">
        <v>12</v>
      </c>
      <c r="M79" s="69"/>
      <c r="N79" s="248"/>
      <c r="O79" s="248"/>
      <c r="P79" s="248"/>
      <c r="Q79" s="249"/>
      <c r="R79" s="249"/>
      <c r="S79" s="249"/>
    </row>
    <row r="80" spans="1:25" s="18" customFormat="1" ht="26.25" customHeight="1" x14ac:dyDescent="0.35">
      <c r="A80" s="479"/>
      <c r="B80" s="479"/>
      <c r="C80" s="479"/>
      <c r="D80" s="479"/>
      <c r="E80" s="479"/>
      <c r="F80" s="479"/>
      <c r="G80" s="195"/>
      <c r="H80" s="196"/>
      <c r="I80" s="196"/>
      <c r="J80" s="69">
        <f t="shared" ref="J80:J82" si="10">SUM(H80:I80)</f>
        <v>0</v>
      </c>
      <c r="K80" s="196"/>
      <c r="L80" s="197" t="s">
        <v>12</v>
      </c>
      <c r="M80" s="69"/>
      <c r="N80" s="248"/>
      <c r="O80" s="248"/>
      <c r="P80" s="248"/>
      <c r="Q80" s="249"/>
      <c r="R80" s="249"/>
      <c r="S80" s="249"/>
    </row>
    <row r="81" spans="1:25" s="18" customFormat="1" ht="26.25" customHeight="1" x14ac:dyDescent="0.35">
      <c r="A81" s="479"/>
      <c r="B81" s="479"/>
      <c r="C81" s="479"/>
      <c r="D81" s="479"/>
      <c r="E81" s="479"/>
      <c r="F81" s="479"/>
      <c r="G81" s="195"/>
      <c r="H81" s="196"/>
      <c r="I81" s="196"/>
      <c r="J81" s="69">
        <f t="shared" si="10"/>
        <v>0</v>
      </c>
      <c r="K81" s="196"/>
      <c r="L81" s="197" t="s">
        <v>12</v>
      </c>
      <c r="M81" s="69"/>
      <c r="N81" s="248"/>
      <c r="O81" s="248"/>
      <c r="P81" s="248"/>
      <c r="Q81" s="249"/>
      <c r="R81" s="249"/>
      <c r="S81" s="249"/>
    </row>
    <row r="82" spans="1:25" s="18" customFormat="1" ht="26.25" customHeight="1" x14ac:dyDescent="0.35">
      <c r="A82" s="479"/>
      <c r="B82" s="479"/>
      <c r="C82" s="479"/>
      <c r="D82" s="479"/>
      <c r="E82" s="479"/>
      <c r="F82" s="479"/>
      <c r="G82" s="195"/>
      <c r="H82" s="196"/>
      <c r="I82" s="196"/>
      <c r="J82" s="69">
        <f t="shared" si="10"/>
        <v>0</v>
      </c>
      <c r="K82" s="196"/>
      <c r="L82" s="197" t="s">
        <v>12</v>
      </c>
      <c r="M82" s="69"/>
      <c r="N82" s="248"/>
      <c r="O82" s="248"/>
      <c r="P82" s="248"/>
      <c r="Q82" s="249"/>
      <c r="R82" s="249"/>
      <c r="S82" s="249"/>
    </row>
    <row r="83" spans="1:25" s="4" customFormat="1" ht="26.25" customHeight="1" x14ac:dyDescent="0.35">
      <c r="A83" s="430" t="s">
        <v>1</v>
      </c>
      <c r="B83" s="431"/>
      <c r="C83" s="431"/>
      <c r="D83" s="431"/>
      <c r="E83" s="431"/>
      <c r="F83" s="431"/>
      <c r="G83" s="432"/>
      <c r="H83" s="70">
        <f>SUM(H79:H82)</f>
        <v>0</v>
      </c>
      <c r="I83" s="70">
        <f>SUM(I79:I82)</f>
        <v>0</v>
      </c>
      <c r="J83" s="70">
        <f>SUM(J79:J82)</f>
        <v>0</v>
      </c>
      <c r="K83" s="39">
        <f>SUM(K79:K82)</f>
        <v>0</v>
      </c>
      <c r="L83" s="207"/>
      <c r="M83" s="70">
        <f>SUM(M79:M82)</f>
        <v>0</v>
      </c>
      <c r="N83" s="33"/>
      <c r="O83" s="33"/>
      <c r="P83" s="33"/>
      <c r="X83" s="26"/>
    </row>
    <row r="84" spans="1:25" ht="14" x14ac:dyDescent="0.35">
      <c r="A84" s="19"/>
      <c r="B84" s="19"/>
      <c r="C84" s="19"/>
      <c r="D84" s="19"/>
      <c r="E84" s="19"/>
      <c r="F84" s="19"/>
      <c r="G84" s="30"/>
      <c r="H84" s="22"/>
      <c r="I84" s="20"/>
      <c r="J84" s="20"/>
      <c r="K84" s="13"/>
      <c r="L84" s="5"/>
      <c r="M84" s="26"/>
      <c r="N84" s="63"/>
      <c r="Y84" s="15"/>
    </row>
    <row r="85" spans="1:25" s="15" customFormat="1" ht="26.25" customHeight="1" x14ac:dyDescent="0.35">
      <c r="A85" s="396" t="s">
        <v>5</v>
      </c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X85" s="16"/>
    </row>
    <row r="86" spans="1:25" s="15" customFormat="1" ht="13" x14ac:dyDescent="0.35">
      <c r="A86" s="404" t="s">
        <v>19</v>
      </c>
      <c r="B86" s="404"/>
      <c r="C86" s="404"/>
      <c r="D86" s="404"/>
      <c r="E86" s="404"/>
      <c r="F86" s="404"/>
      <c r="G86" s="405" t="s">
        <v>20</v>
      </c>
      <c r="H86" s="406" t="s">
        <v>25</v>
      </c>
      <c r="I86" s="407" t="s">
        <v>26</v>
      </c>
      <c r="J86" s="408" t="s">
        <v>27</v>
      </c>
      <c r="K86" s="406" t="s">
        <v>31</v>
      </c>
      <c r="L86" s="405" t="s">
        <v>14</v>
      </c>
      <c r="M86" s="409" t="s">
        <v>40</v>
      </c>
      <c r="N86" s="393" t="s">
        <v>164</v>
      </c>
      <c r="O86" s="394"/>
      <c r="P86" s="395"/>
      <c r="Q86" s="393" t="s">
        <v>165</v>
      </c>
      <c r="R86" s="394"/>
      <c r="S86" s="395"/>
      <c r="X86" s="16"/>
    </row>
    <row r="87" spans="1:25" s="16" customFormat="1" ht="11.5" x14ac:dyDescent="0.35">
      <c r="A87" s="404"/>
      <c r="B87" s="404"/>
      <c r="C87" s="404"/>
      <c r="D87" s="404"/>
      <c r="E87" s="404"/>
      <c r="F87" s="404"/>
      <c r="G87" s="405"/>
      <c r="H87" s="406"/>
      <c r="I87" s="407"/>
      <c r="J87" s="408"/>
      <c r="K87" s="406"/>
      <c r="L87" s="405"/>
      <c r="M87" s="409"/>
      <c r="N87" s="205" t="s">
        <v>166</v>
      </c>
      <c r="O87" s="205" t="s">
        <v>167</v>
      </c>
      <c r="P87" s="205" t="s">
        <v>168</v>
      </c>
      <c r="Q87" s="193" t="s">
        <v>169</v>
      </c>
      <c r="R87" s="193" t="s">
        <v>167</v>
      </c>
      <c r="S87" s="245" t="s">
        <v>168</v>
      </c>
    </row>
    <row r="88" spans="1:25" s="16" customFormat="1" ht="26.25" customHeight="1" x14ac:dyDescent="0.35">
      <c r="A88" s="479"/>
      <c r="B88" s="479"/>
      <c r="C88" s="479"/>
      <c r="D88" s="479"/>
      <c r="E88" s="479"/>
      <c r="F88" s="479"/>
      <c r="G88" s="195"/>
      <c r="H88" s="196"/>
      <c r="I88" s="196"/>
      <c r="J88" s="69">
        <f>SUM(H88:I88)</f>
        <v>0</v>
      </c>
      <c r="K88" s="196"/>
      <c r="L88" s="197" t="s">
        <v>12</v>
      </c>
      <c r="M88" s="69"/>
      <c r="N88" s="248"/>
      <c r="O88" s="248"/>
      <c r="P88" s="248"/>
      <c r="Q88" s="249"/>
      <c r="R88" s="249"/>
      <c r="S88" s="249"/>
    </row>
    <row r="89" spans="1:25" s="16" customFormat="1" ht="26.25" customHeight="1" x14ac:dyDescent="0.35">
      <c r="A89" s="479"/>
      <c r="B89" s="479"/>
      <c r="C89" s="479"/>
      <c r="D89" s="479"/>
      <c r="E89" s="479"/>
      <c r="F89" s="479"/>
      <c r="G89" s="195"/>
      <c r="H89" s="196"/>
      <c r="I89" s="196"/>
      <c r="J89" s="69">
        <f t="shared" ref="J89:J91" si="11">SUM(H89:I89)</f>
        <v>0</v>
      </c>
      <c r="K89" s="196"/>
      <c r="L89" s="197" t="s">
        <v>12</v>
      </c>
      <c r="M89" s="69"/>
      <c r="N89" s="248"/>
      <c r="O89" s="248"/>
      <c r="P89" s="248"/>
      <c r="Q89" s="249"/>
      <c r="R89" s="249"/>
      <c r="S89" s="249"/>
    </row>
    <row r="90" spans="1:25" s="16" customFormat="1" ht="26.25" customHeight="1" x14ac:dyDescent="0.35">
      <c r="A90" s="479"/>
      <c r="B90" s="479"/>
      <c r="C90" s="479"/>
      <c r="D90" s="479"/>
      <c r="E90" s="479"/>
      <c r="F90" s="479"/>
      <c r="G90" s="195"/>
      <c r="H90" s="196"/>
      <c r="I90" s="196"/>
      <c r="J90" s="69">
        <f t="shared" si="11"/>
        <v>0</v>
      </c>
      <c r="K90" s="196"/>
      <c r="L90" s="197" t="s">
        <v>12</v>
      </c>
      <c r="M90" s="69"/>
      <c r="N90" s="248"/>
      <c r="O90" s="248"/>
      <c r="P90" s="248"/>
      <c r="Q90" s="249"/>
      <c r="R90" s="249"/>
      <c r="S90" s="249"/>
    </row>
    <row r="91" spans="1:25" s="16" customFormat="1" ht="26.25" customHeight="1" x14ac:dyDescent="0.35">
      <c r="A91" s="479"/>
      <c r="B91" s="479"/>
      <c r="C91" s="479"/>
      <c r="D91" s="479"/>
      <c r="E91" s="479"/>
      <c r="F91" s="479"/>
      <c r="G91" s="195"/>
      <c r="H91" s="196"/>
      <c r="I91" s="196"/>
      <c r="J91" s="69">
        <f t="shared" si="11"/>
        <v>0</v>
      </c>
      <c r="K91" s="196"/>
      <c r="L91" s="197" t="s">
        <v>12</v>
      </c>
      <c r="M91" s="69"/>
      <c r="N91" s="248"/>
      <c r="O91" s="248"/>
      <c r="P91" s="248"/>
      <c r="Q91" s="249"/>
      <c r="R91" s="249"/>
      <c r="S91" s="249"/>
    </row>
    <row r="92" spans="1:25" s="1" customFormat="1" ht="26.25" customHeight="1" x14ac:dyDescent="0.35">
      <c r="A92" s="430" t="s">
        <v>1</v>
      </c>
      <c r="B92" s="431"/>
      <c r="C92" s="431"/>
      <c r="D92" s="431"/>
      <c r="E92" s="431"/>
      <c r="F92" s="431"/>
      <c r="G92" s="432"/>
      <c r="H92" s="39">
        <f t="shared" ref="H92:J92" si="12">SUM(H88:H91)</f>
        <v>0</v>
      </c>
      <c r="I92" s="39">
        <f t="shared" si="12"/>
        <v>0</v>
      </c>
      <c r="J92" s="39">
        <f t="shared" si="12"/>
        <v>0</v>
      </c>
      <c r="K92" s="39">
        <f>SUM(K88:K91)</f>
        <v>0</v>
      </c>
      <c r="L92" s="208"/>
      <c r="M92" s="70">
        <f>SUM(M88:M91)</f>
        <v>0</v>
      </c>
      <c r="N92" s="34"/>
      <c r="O92" s="34"/>
      <c r="P92" s="34"/>
      <c r="X92" s="3"/>
    </row>
    <row r="93" spans="1:25" ht="14" x14ac:dyDescent="0.35">
      <c r="A93" s="24"/>
      <c r="B93" s="24"/>
      <c r="C93" s="24"/>
      <c r="D93" s="24"/>
      <c r="E93" s="24"/>
      <c r="F93" s="24"/>
      <c r="G93" s="24"/>
      <c r="H93" s="24"/>
      <c r="I93" s="25"/>
      <c r="J93" s="25"/>
      <c r="K93" s="12"/>
      <c r="L93" s="5"/>
      <c r="M93" s="1"/>
      <c r="N93" s="62"/>
      <c r="Y93" s="15"/>
    </row>
    <row r="94" spans="1:25" s="15" customFormat="1" ht="26.25" customHeight="1" x14ac:dyDescent="0.35">
      <c r="A94" s="396" t="s">
        <v>34</v>
      </c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X94" s="16"/>
    </row>
    <row r="95" spans="1:25" s="15" customFormat="1" ht="13" x14ac:dyDescent="0.35">
      <c r="A95" s="404" t="s">
        <v>19</v>
      </c>
      <c r="B95" s="404"/>
      <c r="C95" s="404"/>
      <c r="D95" s="404"/>
      <c r="E95" s="404"/>
      <c r="F95" s="404"/>
      <c r="G95" s="405" t="s">
        <v>20</v>
      </c>
      <c r="H95" s="406" t="s">
        <v>25</v>
      </c>
      <c r="I95" s="407" t="s">
        <v>26</v>
      </c>
      <c r="J95" s="408" t="s">
        <v>27</v>
      </c>
      <c r="K95" s="406" t="s">
        <v>31</v>
      </c>
      <c r="L95" s="405" t="s">
        <v>14</v>
      </c>
      <c r="M95" s="409" t="s">
        <v>40</v>
      </c>
      <c r="N95" s="393" t="s">
        <v>164</v>
      </c>
      <c r="O95" s="394"/>
      <c r="P95" s="395"/>
      <c r="Q95" s="393" t="s">
        <v>165</v>
      </c>
      <c r="R95" s="394"/>
      <c r="S95" s="395"/>
      <c r="X95" s="16"/>
    </row>
    <row r="96" spans="1:25" s="16" customFormat="1" ht="11.5" x14ac:dyDescent="0.35">
      <c r="A96" s="404"/>
      <c r="B96" s="404"/>
      <c r="C96" s="404"/>
      <c r="D96" s="404"/>
      <c r="E96" s="404"/>
      <c r="F96" s="404"/>
      <c r="G96" s="405"/>
      <c r="H96" s="406"/>
      <c r="I96" s="407"/>
      <c r="J96" s="408"/>
      <c r="K96" s="406"/>
      <c r="L96" s="405"/>
      <c r="M96" s="409"/>
      <c r="N96" s="205" t="s">
        <v>166</v>
      </c>
      <c r="O96" s="205" t="s">
        <v>167</v>
      </c>
      <c r="P96" s="205" t="s">
        <v>168</v>
      </c>
      <c r="Q96" s="193" t="s">
        <v>169</v>
      </c>
      <c r="R96" s="193" t="s">
        <v>167</v>
      </c>
      <c r="S96" s="245" t="s">
        <v>168</v>
      </c>
    </row>
    <row r="97" spans="1:24" s="16" customFormat="1" ht="26.25" customHeight="1" x14ac:dyDescent="0.35">
      <c r="A97" s="492"/>
      <c r="B97" s="493"/>
      <c r="C97" s="493"/>
      <c r="D97" s="493"/>
      <c r="E97" s="493"/>
      <c r="F97" s="494"/>
      <c r="G97" s="195"/>
      <c r="H97" s="196"/>
      <c r="I97" s="196"/>
      <c r="J97" s="69">
        <f>SUM(H97:I97)</f>
        <v>0</v>
      </c>
      <c r="K97" s="196"/>
      <c r="L97" s="197" t="s">
        <v>12</v>
      </c>
      <c r="M97" s="69"/>
      <c r="N97" s="248"/>
      <c r="O97" s="248"/>
      <c r="P97" s="248"/>
      <c r="Q97" s="249"/>
      <c r="R97" s="249"/>
      <c r="S97" s="249"/>
    </row>
    <row r="98" spans="1:24" s="16" customFormat="1" ht="26.25" customHeight="1" x14ac:dyDescent="0.35">
      <c r="A98" s="492"/>
      <c r="B98" s="493"/>
      <c r="C98" s="493"/>
      <c r="D98" s="493"/>
      <c r="E98" s="493"/>
      <c r="F98" s="494"/>
      <c r="G98" s="195"/>
      <c r="H98" s="196"/>
      <c r="I98" s="196"/>
      <c r="J98" s="69">
        <f t="shared" ref="J98:J100" si="13">SUM(H98:I98)</f>
        <v>0</v>
      </c>
      <c r="K98" s="196"/>
      <c r="L98" s="197" t="s">
        <v>12</v>
      </c>
      <c r="M98" s="69"/>
      <c r="N98" s="248"/>
      <c r="O98" s="248"/>
      <c r="P98" s="248"/>
      <c r="Q98" s="249"/>
      <c r="R98" s="249"/>
      <c r="S98" s="249"/>
    </row>
    <row r="99" spans="1:24" s="16" customFormat="1" ht="26.25" customHeight="1" x14ac:dyDescent="0.35">
      <c r="A99" s="492"/>
      <c r="B99" s="493"/>
      <c r="C99" s="493"/>
      <c r="D99" s="493"/>
      <c r="E99" s="493"/>
      <c r="F99" s="494"/>
      <c r="G99" s="195"/>
      <c r="H99" s="196"/>
      <c r="I99" s="196"/>
      <c r="J99" s="69">
        <f t="shared" si="13"/>
        <v>0</v>
      </c>
      <c r="K99" s="196"/>
      <c r="L99" s="197" t="s">
        <v>12</v>
      </c>
      <c r="M99" s="69"/>
      <c r="N99" s="248"/>
      <c r="O99" s="248"/>
      <c r="P99" s="248"/>
      <c r="Q99" s="249"/>
      <c r="R99" s="249"/>
      <c r="S99" s="249"/>
    </row>
    <row r="100" spans="1:24" s="16" customFormat="1" ht="26.25" customHeight="1" x14ac:dyDescent="0.35">
      <c r="A100" s="492"/>
      <c r="B100" s="493"/>
      <c r="C100" s="493"/>
      <c r="D100" s="493"/>
      <c r="E100" s="493"/>
      <c r="F100" s="494"/>
      <c r="G100" s="195"/>
      <c r="H100" s="196"/>
      <c r="I100" s="196"/>
      <c r="J100" s="69">
        <f t="shared" si="13"/>
        <v>0</v>
      </c>
      <c r="K100" s="196"/>
      <c r="L100" s="197" t="s">
        <v>12</v>
      </c>
      <c r="M100" s="69"/>
      <c r="N100" s="248"/>
      <c r="O100" s="248"/>
      <c r="P100" s="248"/>
      <c r="Q100" s="249"/>
      <c r="R100" s="249"/>
      <c r="S100" s="249"/>
    </row>
    <row r="101" spans="1:24" s="4" customFormat="1" ht="26.25" customHeight="1" x14ac:dyDescent="0.35">
      <c r="A101" s="430" t="s">
        <v>1</v>
      </c>
      <c r="B101" s="431"/>
      <c r="C101" s="431"/>
      <c r="D101" s="431"/>
      <c r="E101" s="431"/>
      <c r="F101" s="431"/>
      <c r="G101" s="432"/>
      <c r="H101" s="70">
        <f>SUM(H97:H100)</f>
        <v>0</v>
      </c>
      <c r="I101" s="70">
        <f>SUM(I97:I100)</f>
        <v>0</v>
      </c>
      <c r="J101" s="70">
        <f>SUM(J97:J100)</f>
        <v>0</v>
      </c>
      <c r="K101" s="39">
        <f>SUM(K97:K100)</f>
        <v>0</v>
      </c>
      <c r="L101" s="209"/>
      <c r="M101" s="70">
        <f>SUM(M97:M100)</f>
        <v>0</v>
      </c>
      <c r="N101" s="33"/>
      <c r="O101" s="40"/>
      <c r="P101" s="40"/>
      <c r="X101" s="1"/>
    </row>
    <row r="102" spans="1:24" s="4" customFormat="1" ht="26.25" customHeight="1" x14ac:dyDescent="0.35">
      <c r="A102" s="24"/>
      <c r="B102" s="24"/>
      <c r="C102" s="24"/>
      <c r="D102" s="24"/>
      <c r="E102" s="486" t="s">
        <v>125</v>
      </c>
      <c r="F102" s="486"/>
      <c r="G102" s="486"/>
      <c r="H102" s="210">
        <f>H38+H47+H55+H64+H73+H83+H92+H101</f>
        <v>0</v>
      </c>
      <c r="I102" s="210">
        <f t="shared" ref="I102:K102" si="14">I38+I47+I55+I64+I73+I83+I92+I101</f>
        <v>0</v>
      </c>
      <c r="J102" s="210">
        <f t="shared" si="14"/>
        <v>0</v>
      </c>
      <c r="K102" s="210">
        <f t="shared" si="14"/>
        <v>4</v>
      </c>
      <c r="L102" s="209"/>
      <c r="M102" s="210">
        <f>M38+M47+M55+M64+M73+M83+M92+M101</f>
        <v>2</v>
      </c>
      <c r="N102" s="33"/>
      <c r="O102" s="40"/>
      <c r="P102" s="40"/>
      <c r="X102" s="1"/>
    </row>
    <row r="103" spans="1:24" s="1" customFormat="1" ht="26.25" customHeight="1" x14ac:dyDescent="0.35">
      <c r="A103" s="4"/>
      <c r="B103" s="4"/>
      <c r="C103" s="4"/>
      <c r="D103" s="4"/>
      <c r="E103" s="486" t="s">
        <v>71</v>
      </c>
      <c r="F103" s="486"/>
      <c r="G103" s="486"/>
      <c r="H103" s="210">
        <f>(H38+H47)*0.15</f>
        <v>0</v>
      </c>
      <c r="I103" s="210">
        <f>(I38+I47)*0.15</f>
        <v>0</v>
      </c>
      <c r="J103" s="210">
        <f>(J38+J47)*0.15</f>
        <v>0</v>
      </c>
      <c r="K103" s="210">
        <f>(K38+K47)*0.15</f>
        <v>0.6</v>
      </c>
      <c r="L103" s="209"/>
      <c r="M103" s="210">
        <f>(M38+M47)*0.15</f>
        <v>0.3</v>
      </c>
      <c r="N103" s="34"/>
      <c r="O103" s="34"/>
      <c r="P103" s="34"/>
    </row>
    <row r="104" spans="1:24" s="1" customFormat="1" ht="26.25" customHeight="1" x14ac:dyDescent="0.35">
      <c r="A104" s="24"/>
      <c r="B104" s="2"/>
      <c r="C104" s="2"/>
      <c r="D104" s="2"/>
      <c r="E104" s="486" t="s">
        <v>158</v>
      </c>
      <c r="F104" s="486"/>
      <c r="G104" s="486"/>
      <c r="H104" s="210">
        <f>H103+H101+H92+H83+H73+H64+H55+H47+H38</f>
        <v>0</v>
      </c>
      <c r="I104" s="210">
        <f>I103+I101+I92+I83+I73+I64+I55+I47+I38</f>
        <v>0</v>
      </c>
      <c r="J104" s="210">
        <f>J103+J101+J92+J83+J73+J64+J55+J47+J38</f>
        <v>0</v>
      </c>
      <c r="K104" s="210">
        <f>K103+K101+K92+K83+K73+K64+K55+K47+K38</f>
        <v>4.5999999999999996</v>
      </c>
      <c r="L104" s="208"/>
      <c r="M104" s="210">
        <f>M103+M101+M92+M83+M73+M64+M55+M47+M38</f>
        <v>2.2999999999999998</v>
      </c>
      <c r="N104" s="34"/>
      <c r="O104" s="34"/>
      <c r="P104" s="34"/>
    </row>
    <row r="105" spans="1:24" s="34" customFormat="1" ht="26.25" customHeight="1" x14ac:dyDescent="0.35">
      <c r="A105" s="212"/>
      <c r="B105" s="213"/>
      <c r="C105" s="213"/>
      <c r="D105" s="213"/>
      <c r="E105" s="213"/>
      <c r="F105" s="122"/>
      <c r="G105" s="122"/>
      <c r="H105" s="211"/>
      <c r="I105" s="211"/>
      <c r="J105" s="211"/>
      <c r="K105" s="211"/>
      <c r="L105" s="156"/>
      <c r="M105" s="156"/>
      <c r="N105" s="211"/>
    </row>
    <row r="106" spans="1:24" s="1" customFormat="1" ht="26.25" customHeight="1" thickBot="1" x14ac:dyDescent="0.4">
      <c r="A106" s="157" t="s">
        <v>119</v>
      </c>
      <c r="B106" s="2"/>
      <c r="C106" s="2"/>
      <c r="D106" s="2"/>
      <c r="E106" s="2"/>
      <c r="F106" s="2"/>
      <c r="G106" s="2"/>
      <c r="H106" s="2"/>
      <c r="I106" s="25"/>
      <c r="J106" s="25"/>
      <c r="K106" s="27"/>
      <c r="L106" s="2"/>
      <c r="M106" s="5"/>
      <c r="N106" s="62"/>
      <c r="O106" s="34"/>
      <c r="P106" s="34"/>
      <c r="Q106" s="34"/>
    </row>
    <row r="107" spans="1:24" s="1" customFormat="1" ht="15.75" customHeight="1" thickBot="1" x14ac:dyDescent="0.4">
      <c r="A107" s="474" t="s">
        <v>0</v>
      </c>
      <c r="B107" s="476" t="s">
        <v>54</v>
      </c>
      <c r="C107" s="489"/>
      <c r="D107" s="216" t="s">
        <v>1</v>
      </c>
      <c r="E107" s="10"/>
      <c r="F107" s="10"/>
      <c r="G107" s="10"/>
      <c r="H107" s="10"/>
      <c r="I107" s="10"/>
      <c r="J107" s="10"/>
      <c r="K107" s="16"/>
      <c r="L107" s="16"/>
      <c r="M107" s="16"/>
      <c r="N107" s="164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4" s="1" customFormat="1" ht="14.5" thickBot="1" x14ac:dyDescent="0.4">
      <c r="A108" s="475"/>
      <c r="B108" s="165" t="s">
        <v>12</v>
      </c>
      <c r="C108" s="166" t="s">
        <v>13</v>
      </c>
      <c r="D108" s="217"/>
      <c r="E108" s="18"/>
      <c r="F108" s="16"/>
      <c r="G108" s="16"/>
      <c r="H108" s="164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24" s="1" customFormat="1" ht="14" x14ac:dyDescent="0.35">
      <c r="A109" s="168" t="s">
        <v>121</v>
      </c>
      <c r="B109" s="169">
        <f>SUMIF(L32:L37,X15, M32:M37)</f>
        <v>1</v>
      </c>
      <c r="C109" s="169">
        <f>SUMIF(L32:L37,X16, M32:M37)</f>
        <v>1</v>
      </c>
      <c r="D109" s="223">
        <f>SUM(B109:C109)</f>
        <v>2</v>
      </c>
      <c r="E109" s="10"/>
      <c r="F109" s="10"/>
      <c r="G109" s="10"/>
      <c r="H109" s="46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24" s="1" customFormat="1" ht="14.5" thickBot="1" x14ac:dyDescent="0.4">
      <c r="A110" s="171" t="s">
        <v>28</v>
      </c>
      <c r="B110" s="169">
        <f>SUMIF(L42:L46,X15, M42:M46)</f>
        <v>0</v>
      </c>
      <c r="C110" s="169">
        <f>SUMIF(L42:L46,X16, M42:M46)</f>
        <v>0</v>
      </c>
      <c r="D110" s="224">
        <f>SUM(B110:C110)</f>
        <v>0</v>
      </c>
      <c r="E110" s="10"/>
      <c r="F110" s="10"/>
      <c r="G110" s="10"/>
      <c r="H110" s="46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24" s="1" customFormat="1" ht="14.5" thickBot="1" x14ac:dyDescent="0.4">
      <c r="A111" s="173" t="s">
        <v>33</v>
      </c>
      <c r="B111" s="174">
        <f>SUM(B109:B110)</f>
        <v>1</v>
      </c>
      <c r="C111" s="174">
        <f t="shared" ref="C111:D111" si="15">SUM(C109:C110)</f>
        <v>1</v>
      </c>
      <c r="D111" s="225">
        <f t="shared" si="15"/>
        <v>2</v>
      </c>
      <c r="E111" s="10"/>
      <c r="F111" s="10"/>
      <c r="G111" s="10"/>
      <c r="H111" s="46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24" s="1" customFormat="1" ht="14" x14ac:dyDescent="0.35">
      <c r="A112" s="176" t="s">
        <v>7</v>
      </c>
      <c r="B112" s="169">
        <f>SUMIF(L52:L54,$X$15, M52:M54)</f>
        <v>0</v>
      </c>
      <c r="C112" s="169">
        <f>SUMIF(L52:L54,$X$16, M52:M54)</f>
        <v>0</v>
      </c>
      <c r="D112" s="224">
        <f t="shared" ref="D112:D117" si="16">SUM(B112:C112)</f>
        <v>0</v>
      </c>
      <c r="E112" s="10"/>
      <c r="F112" s="10"/>
      <c r="G112" s="10"/>
      <c r="H112" s="46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24" s="1" customFormat="1" ht="14" x14ac:dyDescent="0.35">
      <c r="A113" s="177" t="s">
        <v>4</v>
      </c>
      <c r="B113" s="169">
        <f>SUMIF(L60:L63,$X$15, M60:M63)</f>
        <v>0</v>
      </c>
      <c r="C113" s="169">
        <f>SUMIF(L60:L63,$X$16, M60:M63)</f>
        <v>0</v>
      </c>
      <c r="D113" s="226">
        <f t="shared" si="16"/>
        <v>0</v>
      </c>
      <c r="E113" s="10"/>
      <c r="F113" s="10"/>
      <c r="G113" s="10"/>
      <c r="H113" s="46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24" s="1" customFormat="1" ht="14" x14ac:dyDescent="0.35">
      <c r="A114" s="177" t="s">
        <v>35</v>
      </c>
      <c r="B114" s="169">
        <f>SUMIF(L69:L72,$X$15, M69:M72)</f>
        <v>0</v>
      </c>
      <c r="C114" s="169">
        <f>SUMIF(L69:L72,$X$16, M69:M72)</f>
        <v>0</v>
      </c>
      <c r="D114" s="226">
        <f t="shared" si="16"/>
        <v>0</v>
      </c>
      <c r="E114" s="10"/>
      <c r="F114" s="10"/>
      <c r="G114" s="10"/>
      <c r="H114" s="46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24" s="1" customFormat="1" ht="14" x14ac:dyDescent="0.35">
      <c r="A115" s="177" t="s">
        <v>11</v>
      </c>
      <c r="B115" s="169">
        <f>SUMIF(L79:L82,$X$15, M79:M82)</f>
        <v>0</v>
      </c>
      <c r="C115" s="169">
        <f>SUMIF(L79:L82,$X$16, M79:M82)</f>
        <v>0</v>
      </c>
      <c r="D115" s="226">
        <f t="shared" si="16"/>
        <v>0</v>
      </c>
      <c r="E115" s="10"/>
      <c r="F115" s="10"/>
      <c r="G115" s="10"/>
      <c r="H115" s="46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24" s="1" customFormat="1" ht="14" x14ac:dyDescent="0.35">
      <c r="A116" s="177" t="s">
        <v>5</v>
      </c>
      <c r="B116" s="169">
        <f>SUMIF(L88:L91,$X$15, M88:M91)</f>
        <v>0</v>
      </c>
      <c r="C116" s="169">
        <f>SUMIF(L88:L91,$X$16, M88:M91)</f>
        <v>0</v>
      </c>
      <c r="D116" s="226">
        <f t="shared" si="16"/>
        <v>0</v>
      </c>
      <c r="E116" s="10"/>
      <c r="F116" s="10"/>
      <c r="G116" s="10"/>
      <c r="H116" s="46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24" s="1" customFormat="1" ht="14.5" thickBot="1" x14ac:dyDescent="0.4">
      <c r="A117" s="171" t="s">
        <v>29</v>
      </c>
      <c r="B117" s="169">
        <f>SUMIF(L97:L100,$X$15, M97:M100)</f>
        <v>0</v>
      </c>
      <c r="C117" s="169">
        <f>SUMIF(L97:L100,$X$16, M97:M100)</f>
        <v>0</v>
      </c>
      <c r="D117" s="226">
        <f t="shared" si="16"/>
        <v>0</v>
      </c>
      <c r="E117" s="10"/>
      <c r="F117" s="10"/>
      <c r="G117" s="10"/>
      <c r="H117" s="46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24" s="1" customFormat="1" ht="14.5" thickBot="1" x14ac:dyDescent="0.4">
      <c r="A118" s="180" t="s">
        <v>2</v>
      </c>
      <c r="B118" s="181">
        <f t="shared" ref="B118:D118" si="17">SUM(B111:B117)</f>
        <v>1</v>
      </c>
      <c r="C118" s="181">
        <f t="shared" si="17"/>
        <v>1</v>
      </c>
      <c r="D118" s="181">
        <f t="shared" si="17"/>
        <v>2</v>
      </c>
      <c r="E118" s="29"/>
      <c r="F118" s="29"/>
      <c r="G118" s="29"/>
      <c r="H118" s="184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1:24" s="1" customFormat="1" ht="14.5" thickBot="1" x14ac:dyDescent="0.4">
      <c r="A119" s="185" t="s">
        <v>24</v>
      </c>
      <c r="B119" s="186">
        <f>B111*0.15</f>
        <v>0.15</v>
      </c>
      <c r="C119" s="186">
        <f>C111*0.15</f>
        <v>0.15</v>
      </c>
      <c r="D119" s="187">
        <f t="shared" ref="D119" si="18">D111*0.15</f>
        <v>0.3</v>
      </c>
      <c r="E119" s="10"/>
      <c r="F119" s="10"/>
      <c r="G119" s="10"/>
      <c r="H119" s="46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24" s="1" customFormat="1" ht="14.5" thickBot="1" x14ac:dyDescent="0.4">
      <c r="A120" s="188" t="s">
        <v>123</v>
      </c>
      <c r="B120" s="189">
        <f t="shared" ref="B120" si="19">B118+B119</f>
        <v>1.1499999999999999</v>
      </c>
      <c r="C120" s="189">
        <f>C118+C119</f>
        <v>1.1499999999999999</v>
      </c>
      <c r="D120" s="190">
        <f>D118+D119</f>
        <v>2.2999999999999998</v>
      </c>
      <c r="E120" s="29"/>
      <c r="F120" s="29"/>
      <c r="G120" s="29"/>
      <c r="H120" s="184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1:24" s="1" customFormat="1" ht="15" customHeight="1" x14ac:dyDescent="0.35">
      <c r="A121" s="487" t="s">
        <v>30</v>
      </c>
      <c r="B121" s="487"/>
      <c r="C121" s="214"/>
      <c r="D121" s="488" t="s">
        <v>126</v>
      </c>
      <c r="E121" s="488"/>
      <c r="F121" s="488"/>
      <c r="G121" s="488"/>
      <c r="H121" s="488"/>
      <c r="N121" s="62"/>
    </row>
    <row r="122" spans="1:24" s="1" customFormat="1" ht="15" customHeight="1" x14ac:dyDescent="0.35">
      <c r="A122" s="472" t="s">
        <v>127</v>
      </c>
      <c r="B122" s="472"/>
      <c r="C122" s="472"/>
      <c r="D122" s="472"/>
      <c r="E122" s="472"/>
      <c r="F122" s="472"/>
      <c r="G122" s="472"/>
      <c r="H122" s="472"/>
      <c r="I122" s="472"/>
      <c r="J122" s="472"/>
      <c r="K122" s="472"/>
      <c r="L122" s="472"/>
      <c r="M122" s="472"/>
      <c r="N122" s="472"/>
      <c r="O122" s="51"/>
      <c r="P122" s="51"/>
      <c r="Q122" s="51"/>
      <c r="R122" s="5"/>
      <c r="S122" s="5"/>
      <c r="T122" s="5"/>
      <c r="U122" s="5"/>
      <c r="V122" s="5"/>
      <c r="W122" s="5"/>
    </row>
    <row r="123" spans="1:24" s="1" customFormat="1" ht="14" x14ac:dyDescent="0.35">
      <c r="A123" s="438" t="s">
        <v>124</v>
      </c>
      <c r="B123" s="438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60"/>
      <c r="O123" s="34"/>
      <c r="P123" s="34"/>
      <c r="Q123" s="34"/>
      <c r="R123" s="5"/>
      <c r="S123" s="5"/>
      <c r="T123" s="5"/>
      <c r="U123" s="5"/>
      <c r="V123" s="5"/>
      <c r="W123" s="5"/>
    </row>
    <row r="124" spans="1:24" s="1" customFormat="1" ht="26.25" customHeight="1" x14ac:dyDescent="0.3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1"/>
      <c r="L124" s="11"/>
      <c r="M124" s="11"/>
      <c r="N124" s="192"/>
      <c r="O124" s="5"/>
      <c r="P124" s="34"/>
      <c r="Q124" s="34"/>
      <c r="R124" s="34"/>
      <c r="S124" s="5"/>
      <c r="T124" s="5"/>
      <c r="U124" s="5"/>
      <c r="V124" s="5"/>
      <c r="W124" s="5"/>
      <c r="X124" s="5"/>
    </row>
    <row r="125" spans="1:24" s="1" customFormat="1" ht="26.25" customHeight="1" x14ac:dyDescent="0.35">
      <c r="A125" s="24"/>
      <c r="B125" s="2"/>
      <c r="C125" s="2"/>
      <c r="D125" s="2"/>
      <c r="E125" s="2"/>
      <c r="F125" s="2"/>
      <c r="G125" s="2"/>
      <c r="H125" s="2"/>
      <c r="I125" s="25"/>
      <c r="J125" s="25"/>
      <c r="K125" s="27"/>
      <c r="L125" s="2"/>
      <c r="M125" s="5"/>
      <c r="N125" s="62"/>
      <c r="O125" s="34"/>
      <c r="P125" s="34"/>
      <c r="Q125" s="34"/>
    </row>
    <row r="126" spans="1:24" s="1" customFormat="1" ht="26.25" customHeight="1" x14ac:dyDescent="0.35">
      <c r="A126" s="24"/>
      <c r="B126" s="2"/>
      <c r="C126" s="2"/>
      <c r="D126" s="2"/>
      <c r="E126" s="2"/>
      <c r="F126" s="2"/>
      <c r="G126" s="2"/>
      <c r="H126" s="2"/>
      <c r="I126" s="25"/>
      <c r="J126" s="25"/>
      <c r="K126" s="27"/>
      <c r="L126" s="2"/>
      <c r="M126" s="5"/>
      <c r="N126" s="62"/>
      <c r="O126" s="34"/>
      <c r="P126" s="34"/>
      <c r="Q126" s="34"/>
    </row>
    <row r="127" spans="1:24" s="1" customFormat="1" ht="26.25" customHeight="1" x14ac:dyDescent="0.35">
      <c r="A127" s="24"/>
      <c r="B127" s="2"/>
      <c r="C127" s="2"/>
      <c r="D127" s="2"/>
      <c r="E127" s="2"/>
      <c r="F127" s="2"/>
      <c r="G127" s="2"/>
      <c r="H127" s="2"/>
      <c r="I127" s="25"/>
      <c r="J127" s="25"/>
      <c r="K127" s="27"/>
      <c r="L127" s="2"/>
      <c r="M127" s="5"/>
      <c r="N127" s="62"/>
      <c r="O127" s="34"/>
      <c r="P127" s="34"/>
      <c r="Q127" s="34"/>
    </row>
    <row r="128" spans="1:24" s="1" customFormat="1" ht="26.25" customHeight="1" x14ac:dyDescent="0.35">
      <c r="A128" s="24"/>
      <c r="B128" s="2"/>
      <c r="C128" s="2"/>
      <c r="D128" s="2"/>
      <c r="E128" s="2"/>
      <c r="F128" s="2"/>
      <c r="G128" s="2"/>
      <c r="H128" s="2"/>
      <c r="I128" s="25"/>
      <c r="J128" s="25"/>
      <c r="K128" s="27"/>
      <c r="L128" s="2"/>
      <c r="M128" s="5"/>
      <c r="N128" s="62"/>
      <c r="O128" s="34"/>
      <c r="P128" s="34"/>
      <c r="Q128" s="34"/>
    </row>
    <row r="129" spans="1:17" s="1" customFormat="1" ht="26.25" customHeight="1" x14ac:dyDescent="0.35">
      <c r="A129" s="24"/>
      <c r="B129" s="2"/>
      <c r="C129" s="2"/>
      <c r="D129" s="2"/>
      <c r="E129" s="2"/>
      <c r="F129" s="2"/>
      <c r="G129" s="2"/>
      <c r="H129" s="2"/>
      <c r="I129" s="25"/>
      <c r="J129" s="25"/>
      <c r="K129" s="27"/>
      <c r="L129" s="2"/>
      <c r="M129" s="5"/>
      <c r="N129" s="62"/>
      <c r="O129" s="34"/>
      <c r="P129" s="34"/>
      <c r="Q129" s="34"/>
    </row>
    <row r="130" spans="1:17" s="1" customFormat="1" ht="26.25" customHeight="1" x14ac:dyDescent="0.35">
      <c r="A130" s="24"/>
      <c r="B130" s="2"/>
      <c r="C130" s="2"/>
      <c r="D130" s="2"/>
      <c r="E130" s="2"/>
      <c r="F130" s="2"/>
      <c r="G130" s="2"/>
      <c r="H130" s="2"/>
      <c r="I130" s="25"/>
      <c r="J130" s="25"/>
      <c r="K130" s="27"/>
      <c r="L130" s="2"/>
      <c r="M130" s="5"/>
      <c r="N130" s="62"/>
      <c r="O130" s="34"/>
      <c r="P130" s="34"/>
      <c r="Q130" s="34"/>
    </row>
    <row r="131" spans="1:17" s="1" customFormat="1" ht="26.25" customHeight="1" x14ac:dyDescent="0.35">
      <c r="A131" s="24"/>
      <c r="B131" s="2"/>
      <c r="C131" s="2"/>
      <c r="D131" s="2"/>
      <c r="E131" s="2"/>
      <c r="F131" s="2"/>
      <c r="G131" s="2"/>
      <c r="H131" s="2"/>
      <c r="I131" s="25"/>
      <c r="J131" s="25"/>
      <c r="K131" s="27"/>
      <c r="L131" s="2"/>
      <c r="M131" s="5"/>
      <c r="N131" s="62"/>
      <c r="O131" s="34"/>
      <c r="P131" s="34"/>
      <c r="Q131" s="34"/>
    </row>
    <row r="132" spans="1:17" s="1" customFormat="1" ht="26.25" customHeight="1" x14ac:dyDescent="0.35">
      <c r="A132" s="24"/>
      <c r="B132" s="2"/>
      <c r="C132" s="2"/>
      <c r="D132" s="2"/>
      <c r="E132" s="2"/>
      <c r="F132" s="2"/>
      <c r="G132" s="2"/>
      <c r="H132" s="2"/>
      <c r="I132" s="25"/>
      <c r="J132" s="25"/>
      <c r="K132" s="27"/>
      <c r="L132" s="2"/>
      <c r="M132" s="5"/>
      <c r="N132" s="62"/>
      <c r="O132" s="34"/>
      <c r="P132" s="34"/>
      <c r="Q132" s="34"/>
    </row>
    <row r="133" spans="1:17" s="1" customFormat="1" ht="26.25" customHeight="1" x14ac:dyDescent="0.35">
      <c r="A133" s="24"/>
      <c r="B133" s="2"/>
      <c r="C133" s="2"/>
      <c r="D133" s="2"/>
      <c r="E133" s="2"/>
      <c r="F133" s="2"/>
      <c r="G133" s="2"/>
      <c r="H133" s="2"/>
      <c r="I133" s="25"/>
      <c r="J133" s="25"/>
      <c r="K133" s="27"/>
      <c r="L133" s="2"/>
      <c r="M133" s="5"/>
      <c r="N133" s="62"/>
      <c r="O133" s="34"/>
      <c r="P133" s="34"/>
      <c r="Q133" s="34"/>
    </row>
    <row r="134" spans="1:17" s="1" customFormat="1" ht="26.25" customHeight="1" x14ac:dyDescent="0.35">
      <c r="A134" s="24"/>
      <c r="B134" s="2"/>
      <c r="C134" s="2"/>
      <c r="D134" s="2"/>
      <c r="E134" s="2"/>
      <c r="F134" s="2"/>
      <c r="G134" s="2"/>
      <c r="H134" s="2"/>
      <c r="I134" s="25"/>
      <c r="J134" s="25"/>
      <c r="K134" s="27"/>
      <c r="L134" s="2"/>
      <c r="M134" s="5"/>
      <c r="N134" s="62"/>
      <c r="O134" s="34"/>
      <c r="P134" s="34"/>
      <c r="Q134" s="34"/>
    </row>
    <row r="135" spans="1:17" s="1" customFormat="1" ht="26.25" customHeight="1" x14ac:dyDescent="0.35">
      <c r="A135" s="24"/>
      <c r="B135" s="2"/>
      <c r="C135" s="2"/>
      <c r="D135" s="2"/>
      <c r="E135" s="2"/>
      <c r="F135" s="2"/>
      <c r="G135" s="2"/>
      <c r="H135" s="2"/>
      <c r="I135" s="25"/>
      <c r="J135" s="25"/>
      <c r="K135" s="27"/>
      <c r="L135" s="2"/>
      <c r="M135" s="5"/>
      <c r="N135" s="62"/>
      <c r="O135" s="34"/>
      <c r="P135" s="34"/>
      <c r="Q135" s="34"/>
    </row>
    <row r="136" spans="1:17" s="1" customFormat="1" ht="26.25" customHeight="1" x14ac:dyDescent="0.35">
      <c r="A136" s="24"/>
      <c r="B136" s="2"/>
      <c r="C136" s="2"/>
      <c r="D136" s="2"/>
      <c r="E136" s="2"/>
      <c r="F136" s="2"/>
      <c r="G136" s="2"/>
      <c r="H136" s="2"/>
      <c r="I136" s="25"/>
      <c r="J136" s="25"/>
      <c r="K136" s="27"/>
      <c r="L136" s="2"/>
      <c r="M136" s="5"/>
      <c r="N136" s="62"/>
      <c r="O136" s="34"/>
      <c r="P136" s="34"/>
      <c r="Q136" s="34"/>
    </row>
    <row r="137" spans="1:17" s="1" customFormat="1" ht="26.25" customHeight="1" x14ac:dyDescent="0.35">
      <c r="A137" s="24"/>
      <c r="B137" s="2"/>
      <c r="C137" s="2"/>
      <c r="D137" s="2"/>
      <c r="E137" s="2"/>
      <c r="F137" s="2"/>
      <c r="G137" s="2"/>
      <c r="H137" s="2"/>
      <c r="I137" s="25"/>
      <c r="J137" s="25"/>
      <c r="K137" s="27"/>
      <c r="L137" s="2"/>
      <c r="M137" s="5"/>
      <c r="N137" s="62"/>
      <c r="O137" s="34"/>
      <c r="P137" s="34"/>
      <c r="Q137" s="34"/>
    </row>
    <row r="138" spans="1:17" s="1" customFormat="1" ht="26.25" customHeight="1" x14ac:dyDescent="0.35">
      <c r="A138" s="24"/>
      <c r="B138" s="2"/>
      <c r="C138" s="2"/>
      <c r="D138" s="2"/>
      <c r="E138" s="2"/>
      <c r="F138" s="2"/>
      <c r="G138" s="2"/>
      <c r="H138" s="2"/>
      <c r="I138" s="25"/>
      <c r="J138" s="25"/>
      <c r="K138" s="27"/>
      <c r="L138" s="2"/>
      <c r="M138" s="5"/>
      <c r="N138" s="62"/>
      <c r="O138" s="34"/>
      <c r="P138" s="34"/>
      <c r="Q138" s="34"/>
    </row>
    <row r="139" spans="1:17" s="1" customFormat="1" ht="26.25" customHeight="1" x14ac:dyDescent="0.35">
      <c r="A139" s="24"/>
      <c r="B139" s="2"/>
      <c r="C139" s="2"/>
      <c r="D139" s="2"/>
      <c r="E139" s="2"/>
      <c r="F139" s="2"/>
      <c r="G139" s="2"/>
      <c r="H139" s="2"/>
      <c r="I139" s="25"/>
      <c r="J139" s="25"/>
      <c r="K139" s="27"/>
      <c r="L139" s="2"/>
      <c r="M139" s="5"/>
      <c r="N139" s="62"/>
      <c r="O139" s="34"/>
      <c r="P139" s="34"/>
      <c r="Q139" s="34"/>
    </row>
    <row r="140" spans="1:17" s="1" customFormat="1" ht="26.25" customHeight="1" x14ac:dyDescent="0.35">
      <c r="A140" s="24"/>
      <c r="B140" s="2"/>
      <c r="C140" s="2"/>
      <c r="D140" s="2"/>
      <c r="E140" s="2"/>
      <c r="F140" s="2"/>
      <c r="G140" s="2"/>
      <c r="H140" s="2"/>
      <c r="I140" s="25"/>
      <c r="J140" s="25"/>
      <c r="K140" s="27"/>
      <c r="L140" s="2"/>
      <c r="M140" s="5"/>
      <c r="N140" s="62"/>
      <c r="O140" s="34"/>
      <c r="P140" s="34"/>
      <c r="Q140" s="34"/>
    </row>
    <row r="141" spans="1:17" s="1" customFormat="1" ht="26.25" customHeight="1" x14ac:dyDescent="0.35">
      <c r="A141" s="24"/>
      <c r="B141" s="2"/>
      <c r="C141" s="2"/>
      <c r="D141" s="2"/>
      <c r="E141" s="2"/>
      <c r="F141" s="2"/>
      <c r="G141" s="2"/>
      <c r="H141" s="2"/>
      <c r="I141" s="25"/>
      <c r="J141" s="25"/>
      <c r="K141" s="27"/>
      <c r="L141" s="2"/>
      <c r="M141" s="5"/>
      <c r="N141" s="62"/>
      <c r="O141" s="34"/>
      <c r="P141" s="34"/>
      <c r="Q141" s="34"/>
    </row>
    <row r="142" spans="1:17" s="1" customFormat="1" ht="26.25" customHeight="1" x14ac:dyDescent="0.35">
      <c r="A142" s="24"/>
      <c r="B142" s="2"/>
      <c r="C142" s="2"/>
      <c r="D142" s="2"/>
      <c r="E142" s="2"/>
      <c r="F142" s="2"/>
      <c r="G142" s="2"/>
      <c r="H142" s="2"/>
      <c r="I142" s="25"/>
      <c r="J142" s="25"/>
      <c r="K142" s="27"/>
      <c r="L142" s="2"/>
      <c r="M142" s="5"/>
      <c r="N142" s="62"/>
      <c r="O142" s="34"/>
      <c r="P142" s="34"/>
      <c r="Q142" s="34"/>
    </row>
    <row r="143" spans="1:17" s="1" customFormat="1" ht="26.25" customHeight="1" x14ac:dyDescent="0.35">
      <c r="A143" s="24"/>
      <c r="B143" s="2"/>
      <c r="C143" s="2"/>
      <c r="D143" s="2"/>
      <c r="E143" s="2"/>
      <c r="F143" s="2"/>
      <c r="G143" s="2"/>
      <c r="H143" s="2"/>
      <c r="I143" s="25"/>
      <c r="J143" s="25"/>
      <c r="K143" s="27"/>
      <c r="L143" s="2"/>
      <c r="M143" s="5"/>
      <c r="N143" s="62"/>
      <c r="O143" s="34"/>
      <c r="P143" s="34"/>
      <c r="Q143" s="34"/>
    </row>
    <row r="144" spans="1:17" s="1" customFormat="1" ht="26.25" customHeight="1" x14ac:dyDescent="0.35">
      <c r="A144" s="24"/>
      <c r="B144" s="2"/>
      <c r="C144" s="2"/>
      <c r="D144" s="2"/>
      <c r="E144" s="2"/>
      <c r="F144" s="2"/>
      <c r="G144" s="2"/>
      <c r="H144" s="2"/>
      <c r="I144" s="25"/>
      <c r="J144" s="25"/>
      <c r="K144" s="27"/>
      <c r="L144" s="2"/>
      <c r="M144" s="5"/>
      <c r="N144" s="62"/>
      <c r="O144" s="34"/>
      <c r="P144" s="34"/>
      <c r="Q144" s="34"/>
    </row>
    <row r="145" spans="1:17" s="1" customFormat="1" ht="26.25" customHeight="1" x14ac:dyDescent="0.35">
      <c r="A145" s="24"/>
      <c r="B145" s="2"/>
      <c r="C145" s="2"/>
      <c r="D145" s="2"/>
      <c r="E145" s="2"/>
      <c r="F145" s="2"/>
      <c r="G145" s="2"/>
      <c r="H145" s="2"/>
      <c r="I145" s="25"/>
      <c r="J145" s="25"/>
      <c r="K145" s="27"/>
      <c r="L145" s="2"/>
      <c r="M145" s="5"/>
      <c r="N145" s="62"/>
      <c r="O145" s="34"/>
      <c r="P145" s="34"/>
      <c r="Q145" s="34"/>
    </row>
    <row r="146" spans="1:17" s="1" customFormat="1" ht="26.25" customHeight="1" x14ac:dyDescent="0.35">
      <c r="A146" s="24"/>
      <c r="B146" s="2"/>
      <c r="C146" s="2"/>
      <c r="D146" s="2"/>
      <c r="E146" s="2"/>
      <c r="F146" s="2"/>
      <c r="G146" s="2"/>
      <c r="H146" s="2"/>
      <c r="I146" s="25"/>
      <c r="J146" s="25"/>
      <c r="K146" s="27"/>
      <c r="L146" s="2"/>
      <c r="M146" s="5"/>
      <c r="N146" s="62"/>
      <c r="O146" s="34"/>
      <c r="P146" s="34"/>
      <c r="Q146" s="34"/>
    </row>
    <row r="147" spans="1:17" s="1" customFormat="1" ht="26.25" customHeight="1" x14ac:dyDescent="0.35">
      <c r="A147" s="24"/>
      <c r="B147" s="2"/>
      <c r="C147" s="2"/>
      <c r="D147" s="2"/>
      <c r="E147" s="2"/>
      <c r="F147" s="2"/>
      <c r="G147" s="2"/>
      <c r="H147" s="2"/>
      <c r="I147" s="25"/>
      <c r="J147" s="25"/>
      <c r="K147" s="27"/>
      <c r="L147" s="2"/>
      <c r="M147" s="5"/>
      <c r="N147" s="62"/>
      <c r="O147" s="34"/>
      <c r="P147" s="34"/>
      <c r="Q147" s="34"/>
    </row>
    <row r="148" spans="1:17" s="1" customFormat="1" ht="26.25" customHeight="1" x14ac:dyDescent="0.35">
      <c r="A148" s="24"/>
      <c r="B148" s="2"/>
      <c r="C148" s="2"/>
      <c r="D148" s="2"/>
      <c r="E148" s="2"/>
      <c r="F148" s="2"/>
      <c r="G148" s="2"/>
      <c r="H148" s="2"/>
      <c r="I148" s="25"/>
      <c r="J148" s="25"/>
      <c r="K148" s="27"/>
      <c r="L148" s="2"/>
      <c r="M148" s="5"/>
      <c r="N148" s="62"/>
      <c r="O148" s="34"/>
      <c r="P148" s="34"/>
      <c r="Q148" s="34"/>
    </row>
    <row r="149" spans="1:17" s="1" customFormat="1" ht="26.25" customHeight="1" x14ac:dyDescent="0.35">
      <c r="A149" s="24"/>
      <c r="B149" s="2"/>
      <c r="C149" s="2"/>
      <c r="D149" s="2"/>
      <c r="E149" s="2"/>
      <c r="F149" s="2"/>
      <c r="G149" s="2"/>
      <c r="H149" s="2"/>
      <c r="I149" s="25"/>
      <c r="J149" s="25"/>
      <c r="K149" s="27"/>
      <c r="L149" s="2"/>
      <c r="M149" s="5"/>
      <c r="N149" s="62"/>
      <c r="O149" s="34"/>
      <c r="P149" s="34"/>
      <c r="Q149" s="34"/>
    </row>
    <row r="150" spans="1:17" s="1" customFormat="1" ht="26.25" customHeight="1" x14ac:dyDescent="0.35">
      <c r="A150" s="24"/>
      <c r="B150" s="2"/>
      <c r="C150" s="2"/>
      <c r="D150" s="2"/>
      <c r="E150" s="2"/>
      <c r="F150" s="2"/>
      <c r="G150" s="2"/>
      <c r="H150" s="2"/>
      <c r="I150" s="25"/>
      <c r="J150" s="25"/>
      <c r="K150" s="27"/>
      <c r="L150" s="2"/>
      <c r="M150" s="5"/>
      <c r="N150" s="62"/>
      <c r="O150" s="34"/>
      <c r="P150" s="34"/>
      <c r="Q150" s="34"/>
    </row>
    <row r="151" spans="1:17" s="1" customFormat="1" ht="26.25" customHeight="1" x14ac:dyDescent="0.35">
      <c r="A151" s="24"/>
      <c r="B151" s="2"/>
      <c r="C151" s="2"/>
      <c r="D151" s="2"/>
      <c r="E151" s="2"/>
      <c r="F151" s="2"/>
      <c r="G151" s="2"/>
      <c r="H151" s="2"/>
      <c r="I151" s="25"/>
      <c r="J151" s="25"/>
      <c r="K151" s="27"/>
      <c r="L151" s="2"/>
      <c r="M151" s="5"/>
      <c r="N151" s="62"/>
      <c r="O151" s="34"/>
      <c r="P151" s="34"/>
      <c r="Q151" s="34"/>
    </row>
    <row r="152" spans="1:17" s="1" customFormat="1" ht="26.25" customHeight="1" x14ac:dyDescent="0.35">
      <c r="A152" s="24"/>
      <c r="B152" s="2"/>
      <c r="C152" s="2"/>
      <c r="D152" s="2"/>
      <c r="E152" s="2"/>
      <c r="F152" s="2"/>
      <c r="G152" s="2"/>
      <c r="H152" s="2"/>
      <c r="I152" s="25"/>
      <c r="J152" s="25"/>
      <c r="K152" s="27"/>
      <c r="L152" s="2"/>
      <c r="M152" s="5"/>
      <c r="N152" s="62"/>
      <c r="O152" s="34"/>
      <c r="P152" s="34"/>
      <c r="Q152" s="34"/>
    </row>
    <row r="153" spans="1:17" s="1" customFormat="1" ht="26.25" customHeight="1" x14ac:dyDescent="0.35">
      <c r="A153" s="24"/>
      <c r="B153" s="2"/>
      <c r="C153" s="2"/>
      <c r="D153" s="2"/>
      <c r="E153" s="2"/>
      <c r="F153" s="2"/>
      <c r="G153" s="2"/>
      <c r="H153" s="2"/>
      <c r="I153" s="25"/>
      <c r="J153" s="25"/>
      <c r="K153" s="27"/>
      <c r="L153" s="2"/>
      <c r="M153" s="5"/>
      <c r="N153" s="62"/>
      <c r="O153" s="34"/>
      <c r="P153" s="34"/>
      <c r="Q153" s="34"/>
    </row>
    <row r="154" spans="1:17" s="1" customFormat="1" ht="26.25" customHeight="1" x14ac:dyDescent="0.35">
      <c r="A154" s="24"/>
      <c r="B154" s="2"/>
      <c r="C154" s="2"/>
      <c r="D154" s="2"/>
      <c r="E154" s="2"/>
      <c r="F154" s="2"/>
      <c r="G154" s="2"/>
      <c r="H154" s="2"/>
      <c r="I154" s="25"/>
      <c r="J154" s="25"/>
      <c r="K154" s="27"/>
      <c r="L154" s="2"/>
      <c r="M154" s="5"/>
      <c r="N154" s="62"/>
      <c r="O154" s="34"/>
      <c r="P154" s="34"/>
      <c r="Q154" s="34"/>
    </row>
    <row r="155" spans="1:17" s="1" customFormat="1" ht="26.25" customHeight="1" x14ac:dyDescent="0.35">
      <c r="A155" s="24"/>
      <c r="B155" s="2"/>
      <c r="C155" s="2"/>
      <c r="D155" s="2"/>
      <c r="E155" s="2"/>
      <c r="F155" s="2"/>
      <c r="G155" s="2"/>
      <c r="H155" s="2"/>
      <c r="I155" s="25"/>
      <c r="J155" s="25"/>
      <c r="K155" s="27"/>
      <c r="L155" s="2"/>
      <c r="M155" s="5"/>
      <c r="N155" s="62"/>
      <c r="O155" s="34"/>
      <c r="P155" s="34"/>
      <c r="Q155" s="34"/>
    </row>
    <row r="156" spans="1:17" s="1" customFormat="1" ht="26.25" customHeight="1" x14ac:dyDescent="0.35">
      <c r="A156" s="24"/>
      <c r="B156" s="2"/>
      <c r="C156" s="2"/>
      <c r="D156" s="2"/>
      <c r="E156" s="2"/>
      <c r="F156" s="2"/>
      <c r="G156" s="2"/>
      <c r="H156" s="2"/>
      <c r="I156" s="25"/>
      <c r="J156" s="25"/>
      <c r="K156" s="27"/>
      <c r="L156" s="2"/>
      <c r="M156" s="5"/>
      <c r="N156" s="62"/>
      <c r="O156" s="34"/>
      <c r="P156" s="34"/>
      <c r="Q156" s="34"/>
    </row>
    <row r="157" spans="1:17" s="1" customFormat="1" ht="26.25" customHeight="1" x14ac:dyDescent="0.35">
      <c r="A157" s="24"/>
      <c r="B157" s="2"/>
      <c r="C157" s="2"/>
      <c r="D157" s="2"/>
      <c r="E157" s="2"/>
      <c r="F157" s="2"/>
      <c r="G157" s="2"/>
      <c r="H157" s="2"/>
      <c r="I157" s="25"/>
      <c r="J157" s="25"/>
      <c r="K157" s="27"/>
      <c r="L157" s="2"/>
      <c r="M157" s="5"/>
      <c r="N157" s="62"/>
      <c r="O157" s="34"/>
      <c r="P157" s="34"/>
      <c r="Q157" s="34"/>
    </row>
    <row r="158" spans="1:17" s="1" customFormat="1" ht="26.25" customHeight="1" x14ac:dyDescent="0.35">
      <c r="A158" s="24"/>
      <c r="B158" s="2"/>
      <c r="C158" s="2"/>
      <c r="D158" s="2"/>
      <c r="E158" s="2"/>
      <c r="F158" s="2"/>
      <c r="G158" s="2"/>
      <c r="H158" s="2"/>
      <c r="I158" s="25"/>
      <c r="J158" s="25"/>
      <c r="K158" s="27"/>
      <c r="L158" s="2"/>
      <c r="M158" s="5"/>
      <c r="N158" s="62"/>
      <c r="O158" s="34"/>
      <c r="P158" s="34"/>
      <c r="Q158" s="34"/>
    </row>
    <row r="159" spans="1:17" s="1" customFormat="1" ht="26.25" customHeight="1" x14ac:dyDescent="0.35">
      <c r="A159" s="24"/>
      <c r="B159" s="2"/>
      <c r="C159" s="2"/>
      <c r="D159" s="2"/>
      <c r="E159" s="2"/>
      <c r="F159" s="2"/>
      <c r="G159" s="2"/>
      <c r="H159" s="2"/>
      <c r="I159" s="25"/>
      <c r="J159" s="25"/>
      <c r="K159" s="27"/>
      <c r="L159" s="2"/>
      <c r="M159" s="5"/>
      <c r="N159" s="62"/>
      <c r="O159" s="34"/>
      <c r="P159" s="34"/>
      <c r="Q159" s="34"/>
    </row>
    <row r="160" spans="1:17" s="1" customFormat="1" ht="26.25" customHeight="1" x14ac:dyDescent="0.35">
      <c r="A160" s="24"/>
      <c r="B160" s="2"/>
      <c r="C160" s="2"/>
      <c r="D160" s="2"/>
      <c r="E160" s="2"/>
      <c r="F160" s="2"/>
      <c r="G160" s="2"/>
      <c r="H160" s="2"/>
      <c r="I160" s="25"/>
      <c r="J160" s="25"/>
      <c r="K160" s="27"/>
      <c r="L160" s="2"/>
      <c r="M160" s="5"/>
      <c r="N160" s="62"/>
      <c r="O160" s="34"/>
      <c r="P160" s="34"/>
      <c r="Q160" s="34"/>
    </row>
    <row r="161" spans="1:17" s="1" customFormat="1" ht="26.25" customHeight="1" x14ac:dyDescent="0.35">
      <c r="A161" s="24"/>
      <c r="B161" s="2"/>
      <c r="C161" s="2"/>
      <c r="D161" s="2"/>
      <c r="E161" s="2"/>
      <c r="F161" s="2"/>
      <c r="G161" s="2"/>
      <c r="H161" s="2"/>
      <c r="I161" s="25"/>
      <c r="J161" s="25"/>
      <c r="K161" s="27"/>
      <c r="L161" s="2"/>
      <c r="M161" s="5"/>
      <c r="N161" s="62"/>
      <c r="O161" s="34"/>
      <c r="P161" s="34"/>
      <c r="Q161" s="34"/>
    </row>
    <row r="162" spans="1:17" s="1" customFormat="1" ht="26.25" customHeight="1" x14ac:dyDescent="0.35">
      <c r="A162" s="24"/>
      <c r="B162" s="2"/>
      <c r="C162" s="2"/>
      <c r="D162" s="2"/>
      <c r="E162" s="2"/>
      <c r="F162" s="2"/>
      <c r="G162" s="2"/>
      <c r="H162" s="2"/>
      <c r="I162" s="25"/>
      <c r="J162" s="25"/>
      <c r="K162" s="27"/>
      <c r="L162" s="2"/>
      <c r="M162" s="5"/>
      <c r="N162" s="62"/>
      <c r="O162" s="34"/>
      <c r="P162" s="34"/>
      <c r="Q162" s="34"/>
    </row>
    <row r="163" spans="1:17" s="1" customFormat="1" ht="26.25" customHeight="1" x14ac:dyDescent="0.35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N163" s="62"/>
      <c r="O163" s="34"/>
      <c r="P163" s="34"/>
      <c r="Q163" s="34"/>
    </row>
    <row r="164" spans="1:17" s="1" customFormat="1" ht="26.25" customHeight="1" x14ac:dyDescent="0.35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N164" s="62"/>
      <c r="O164" s="34"/>
      <c r="P164" s="34"/>
      <c r="Q164" s="34"/>
    </row>
    <row r="165" spans="1:17" s="1" customFormat="1" ht="26.25" customHeight="1" x14ac:dyDescent="0.35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N165" s="62"/>
      <c r="O165" s="34"/>
      <c r="P165" s="34"/>
      <c r="Q165" s="34"/>
    </row>
    <row r="166" spans="1:17" s="1" customFormat="1" ht="26.25" customHeight="1" x14ac:dyDescent="0.35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N166" s="62"/>
      <c r="O166" s="34"/>
      <c r="P166" s="34"/>
      <c r="Q166" s="34"/>
    </row>
    <row r="167" spans="1:17" s="1" customFormat="1" ht="26.25" customHeight="1" x14ac:dyDescent="0.35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N167" s="62"/>
      <c r="O167" s="34"/>
      <c r="P167" s="34"/>
      <c r="Q167" s="34"/>
    </row>
    <row r="168" spans="1:17" s="1" customFormat="1" ht="26.25" customHeight="1" x14ac:dyDescent="0.35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N168" s="62"/>
      <c r="O168" s="34"/>
      <c r="P168" s="34"/>
      <c r="Q168" s="34"/>
    </row>
    <row r="169" spans="1:17" s="1" customFormat="1" ht="26.25" customHeight="1" x14ac:dyDescent="0.35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N169" s="62"/>
      <c r="O169" s="34"/>
      <c r="P169" s="34"/>
      <c r="Q169" s="34"/>
    </row>
    <row r="170" spans="1:17" s="1" customFormat="1" ht="26.25" customHeight="1" x14ac:dyDescent="0.35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N170" s="62"/>
      <c r="O170" s="34"/>
      <c r="P170" s="34"/>
      <c r="Q170" s="34"/>
    </row>
    <row r="171" spans="1:17" s="1" customFormat="1" ht="26.25" customHeight="1" x14ac:dyDescent="0.35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N171" s="62"/>
      <c r="O171" s="34"/>
      <c r="P171" s="34"/>
      <c r="Q171" s="34"/>
    </row>
    <row r="172" spans="1:17" s="1" customFormat="1" ht="26.25" customHeight="1" x14ac:dyDescent="0.35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N172" s="62"/>
      <c r="O172" s="34"/>
      <c r="P172" s="34"/>
      <c r="Q172" s="34"/>
    </row>
    <row r="173" spans="1:17" s="1" customFormat="1" ht="26.25" customHeight="1" x14ac:dyDescent="0.35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N173" s="62"/>
      <c r="O173" s="34"/>
      <c r="P173" s="34"/>
      <c r="Q173" s="34"/>
    </row>
    <row r="174" spans="1:17" s="1" customFormat="1" ht="26.25" customHeight="1" x14ac:dyDescent="0.35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N174" s="62"/>
      <c r="O174" s="34"/>
      <c r="P174" s="34"/>
      <c r="Q174" s="34"/>
    </row>
    <row r="175" spans="1:17" s="1" customFormat="1" ht="26.25" customHeight="1" x14ac:dyDescent="0.35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N175" s="62"/>
      <c r="O175" s="34"/>
      <c r="P175" s="34"/>
      <c r="Q175" s="34"/>
    </row>
    <row r="176" spans="1:17" s="1" customFormat="1" ht="26.25" customHeight="1" x14ac:dyDescent="0.35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N176" s="62"/>
      <c r="O176" s="34"/>
      <c r="P176" s="34"/>
      <c r="Q176" s="34"/>
    </row>
    <row r="177" spans="1:17" s="1" customFormat="1" ht="26.25" customHeight="1" x14ac:dyDescent="0.35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N177" s="62"/>
      <c r="O177" s="34"/>
      <c r="P177" s="34"/>
      <c r="Q177" s="34"/>
    </row>
    <row r="178" spans="1:17" s="1" customFormat="1" ht="26.25" customHeight="1" x14ac:dyDescent="0.35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N178" s="62"/>
      <c r="O178" s="34"/>
      <c r="P178" s="34"/>
      <c r="Q178" s="34"/>
    </row>
    <row r="179" spans="1:17" s="1" customFormat="1" ht="26.25" customHeight="1" x14ac:dyDescent="0.35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N179" s="62"/>
      <c r="O179" s="34"/>
      <c r="P179" s="34"/>
      <c r="Q179" s="34"/>
    </row>
    <row r="180" spans="1:17" s="1" customFormat="1" ht="26.25" customHeight="1" x14ac:dyDescent="0.35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N180" s="62"/>
      <c r="O180" s="34"/>
      <c r="P180" s="34"/>
      <c r="Q180" s="34"/>
    </row>
    <row r="181" spans="1:17" s="1" customFormat="1" ht="26.25" customHeight="1" x14ac:dyDescent="0.35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N181" s="62"/>
      <c r="O181" s="34"/>
      <c r="P181" s="34"/>
      <c r="Q181" s="34"/>
    </row>
    <row r="182" spans="1:17" s="1" customFormat="1" ht="26.25" customHeight="1" x14ac:dyDescent="0.35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N182" s="62"/>
      <c r="O182" s="34"/>
      <c r="P182" s="34"/>
      <c r="Q182" s="34"/>
    </row>
    <row r="183" spans="1:17" s="1" customFormat="1" ht="26.25" customHeight="1" x14ac:dyDescent="0.35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N183" s="62"/>
      <c r="O183" s="34"/>
      <c r="P183" s="34"/>
      <c r="Q183" s="34"/>
    </row>
    <row r="184" spans="1:17" s="1" customFormat="1" ht="26.25" customHeight="1" x14ac:dyDescent="0.35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N184" s="62"/>
      <c r="O184" s="34"/>
      <c r="P184" s="34"/>
      <c r="Q184" s="34"/>
    </row>
    <row r="185" spans="1:17" s="1" customFormat="1" ht="26.25" customHeight="1" x14ac:dyDescent="0.35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N185" s="62"/>
      <c r="O185" s="34"/>
      <c r="P185" s="34"/>
      <c r="Q185" s="34"/>
    </row>
    <row r="186" spans="1:17" s="1" customFormat="1" ht="26.25" customHeight="1" x14ac:dyDescent="0.35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N186" s="62"/>
      <c r="O186" s="34"/>
      <c r="P186" s="34"/>
      <c r="Q186" s="34"/>
    </row>
    <row r="187" spans="1:17" s="1" customFormat="1" ht="26.25" customHeight="1" x14ac:dyDescent="0.35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N187" s="62"/>
      <c r="O187" s="34"/>
      <c r="P187" s="34"/>
      <c r="Q187" s="34"/>
    </row>
    <row r="188" spans="1:17" s="1" customFormat="1" ht="26.25" customHeight="1" x14ac:dyDescent="0.35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N188" s="62"/>
      <c r="O188" s="34"/>
      <c r="P188" s="34"/>
      <c r="Q188" s="34"/>
    </row>
    <row r="189" spans="1:17" s="1" customFormat="1" ht="26.25" customHeight="1" x14ac:dyDescent="0.35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N189" s="62"/>
      <c r="O189" s="34"/>
      <c r="P189" s="34"/>
      <c r="Q189" s="34"/>
    </row>
    <row r="190" spans="1:17" s="1" customFormat="1" ht="26.25" customHeight="1" x14ac:dyDescent="0.35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N190" s="62"/>
      <c r="O190" s="34"/>
      <c r="P190" s="34"/>
      <c r="Q190" s="34"/>
    </row>
    <row r="191" spans="1:17" s="1" customFormat="1" ht="26.25" customHeight="1" x14ac:dyDescent="0.35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N191" s="62"/>
      <c r="O191" s="34"/>
      <c r="P191" s="34"/>
      <c r="Q191" s="34"/>
    </row>
    <row r="192" spans="1:17" s="1" customFormat="1" ht="26.25" customHeight="1" x14ac:dyDescent="0.35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N192" s="62"/>
      <c r="O192" s="34"/>
      <c r="P192" s="34"/>
      <c r="Q192" s="34"/>
    </row>
    <row r="193" spans="1:17" s="1" customFormat="1" ht="26.25" customHeight="1" x14ac:dyDescent="0.35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N193" s="62"/>
      <c r="O193" s="34"/>
      <c r="P193" s="34"/>
      <c r="Q193" s="34"/>
    </row>
    <row r="194" spans="1:17" s="1" customFormat="1" ht="26.25" customHeight="1" x14ac:dyDescent="0.35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N194" s="62"/>
      <c r="O194" s="34"/>
      <c r="P194" s="34"/>
      <c r="Q194" s="34"/>
    </row>
    <row r="195" spans="1:17" s="1" customFormat="1" ht="26.25" customHeight="1" x14ac:dyDescent="0.35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N195" s="62"/>
      <c r="O195" s="34"/>
      <c r="P195" s="34"/>
      <c r="Q195" s="34"/>
    </row>
    <row r="196" spans="1:17" s="1" customFormat="1" ht="26.25" customHeight="1" x14ac:dyDescent="0.35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N196" s="62"/>
      <c r="O196" s="34"/>
      <c r="P196" s="34"/>
      <c r="Q196" s="34"/>
    </row>
    <row r="197" spans="1:17" s="1" customFormat="1" ht="26.25" customHeight="1" x14ac:dyDescent="0.35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N197" s="62"/>
      <c r="O197" s="34"/>
      <c r="P197" s="34"/>
      <c r="Q197" s="34"/>
    </row>
    <row r="198" spans="1:17" s="1" customFormat="1" ht="26.25" customHeight="1" x14ac:dyDescent="0.35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N198" s="62"/>
      <c r="O198" s="34"/>
      <c r="P198" s="34"/>
      <c r="Q198" s="34"/>
    </row>
    <row r="199" spans="1:17" s="1" customFormat="1" ht="26.25" customHeight="1" x14ac:dyDescent="0.35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N199" s="62"/>
      <c r="O199" s="34"/>
      <c r="P199" s="34"/>
      <c r="Q199" s="34"/>
    </row>
    <row r="200" spans="1:17" s="1" customFormat="1" ht="26.25" customHeight="1" x14ac:dyDescent="0.35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N200" s="62"/>
      <c r="O200" s="34"/>
      <c r="P200" s="34"/>
      <c r="Q200" s="34"/>
    </row>
    <row r="201" spans="1:17" s="1" customFormat="1" ht="26.25" customHeight="1" x14ac:dyDescent="0.35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N201" s="62"/>
      <c r="O201" s="34"/>
      <c r="P201" s="34"/>
      <c r="Q201" s="34"/>
    </row>
    <row r="202" spans="1:17" s="1" customFormat="1" ht="26.25" customHeight="1" x14ac:dyDescent="0.35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N202" s="62"/>
      <c r="O202" s="34"/>
      <c r="P202" s="34"/>
      <c r="Q202" s="34"/>
    </row>
    <row r="203" spans="1:17" s="1" customFormat="1" ht="26.25" customHeight="1" x14ac:dyDescent="0.35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N203" s="62"/>
      <c r="O203" s="34"/>
      <c r="P203" s="34"/>
      <c r="Q203" s="34"/>
    </row>
    <row r="204" spans="1:17" s="1" customFormat="1" ht="26.25" customHeight="1" x14ac:dyDescent="0.35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N204" s="62"/>
      <c r="O204" s="34"/>
      <c r="P204" s="34"/>
      <c r="Q204" s="34"/>
    </row>
    <row r="205" spans="1:17" s="1" customFormat="1" ht="26.25" customHeight="1" x14ac:dyDescent="0.35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N205" s="62"/>
      <c r="O205" s="34"/>
      <c r="P205" s="34"/>
      <c r="Q205" s="34"/>
    </row>
    <row r="206" spans="1:17" s="1" customFormat="1" ht="26.25" customHeight="1" x14ac:dyDescent="0.35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N206" s="62"/>
      <c r="O206" s="34"/>
      <c r="P206" s="34"/>
      <c r="Q206" s="34"/>
    </row>
    <row r="207" spans="1:17" s="1" customFormat="1" ht="26.25" customHeight="1" x14ac:dyDescent="0.35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N207" s="62"/>
      <c r="O207" s="34"/>
      <c r="P207" s="34"/>
      <c r="Q207" s="34"/>
    </row>
    <row r="208" spans="1:17" s="1" customFormat="1" ht="26.25" customHeight="1" x14ac:dyDescent="0.35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N208" s="62"/>
      <c r="O208" s="34"/>
      <c r="P208" s="34"/>
      <c r="Q208" s="34"/>
    </row>
    <row r="209" spans="1:17" s="1" customFormat="1" ht="26.25" customHeight="1" x14ac:dyDescent="0.35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N209" s="62"/>
      <c r="O209" s="34"/>
      <c r="P209" s="34"/>
      <c r="Q209" s="34"/>
    </row>
    <row r="210" spans="1:17" s="1" customFormat="1" ht="26.25" customHeight="1" x14ac:dyDescent="0.35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N210" s="62"/>
      <c r="O210" s="34"/>
      <c r="P210" s="34"/>
      <c r="Q210" s="34"/>
    </row>
    <row r="211" spans="1:17" s="1" customFormat="1" ht="26.25" customHeight="1" x14ac:dyDescent="0.35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N211" s="62"/>
      <c r="O211" s="34"/>
      <c r="P211" s="34"/>
      <c r="Q211" s="34"/>
    </row>
    <row r="212" spans="1:17" s="1" customFormat="1" ht="26.25" customHeight="1" x14ac:dyDescent="0.35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N212" s="62"/>
      <c r="O212" s="34"/>
      <c r="P212" s="34"/>
      <c r="Q212" s="34"/>
    </row>
    <row r="213" spans="1:17" s="1" customFormat="1" ht="26.25" customHeight="1" x14ac:dyDescent="0.35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N213" s="62"/>
      <c r="O213" s="34"/>
      <c r="P213" s="34"/>
      <c r="Q213" s="34"/>
    </row>
    <row r="214" spans="1:17" s="1" customFormat="1" ht="26.25" customHeight="1" x14ac:dyDescent="0.35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N214" s="62"/>
      <c r="O214" s="34"/>
      <c r="P214" s="34"/>
      <c r="Q214" s="34"/>
    </row>
    <row r="215" spans="1:17" s="1" customFormat="1" ht="26.25" customHeight="1" x14ac:dyDescent="0.35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N215" s="62"/>
      <c r="O215" s="34"/>
      <c r="P215" s="34"/>
      <c r="Q215" s="34"/>
    </row>
    <row r="216" spans="1:17" s="1" customFormat="1" ht="26.25" customHeight="1" x14ac:dyDescent="0.35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N216" s="62"/>
      <c r="O216" s="34"/>
      <c r="P216" s="34"/>
      <c r="Q216" s="34"/>
    </row>
    <row r="217" spans="1:17" s="1" customFormat="1" ht="26.25" customHeight="1" x14ac:dyDescent="0.35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N217" s="62"/>
      <c r="O217" s="34"/>
      <c r="P217" s="34"/>
      <c r="Q217" s="34"/>
    </row>
    <row r="218" spans="1:17" s="1" customFormat="1" ht="26.25" customHeight="1" x14ac:dyDescent="0.35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N218" s="62"/>
      <c r="O218" s="34"/>
      <c r="P218" s="34"/>
      <c r="Q218" s="34"/>
    </row>
    <row r="219" spans="1:17" s="1" customFormat="1" ht="26.25" customHeight="1" x14ac:dyDescent="0.35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N219" s="62"/>
      <c r="O219" s="34"/>
      <c r="P219" s="34"/>
      <c r="Q219" s="34"/>
    </row>
    <row r="220" spans="1:17" s="1" customFormat="1" ht="26.25" customHeight="1" x14ac:dyDescent="0.35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N220" s="62"/>
      <c r="O220" s="34"/>
      <c r="P220" s="34"/>
      <c r="Q220" s="34"/>
    </row>
    <row r="221" spans="1:17" s="1" customFormat="1" ht="26.25" customHeight="1" x14ac:dyDescent="0.35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N221" s="62"/>
      <c r="O221" s="34"/>
      <c r="P221" s="34"/>
      <c r="Q221" s="34"/>
    </row>
    <row r="222" spans="1:17" s="1" customFormat="1" ht="26.25" customHeight="1" x14ac:dyDescent="0.35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N222" s="62"/>
      <c r="O222" s="34"/>
      <c r="P222" s="34"/>
      <c r="Q222" s="34"/>
    </row>
    <row r="223" spans="1:17" s="1" customFormat="1" ht="26.25" customHeight="1" x14ac:dyDescent="0.35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N223" s="62"/>
      <c r="O223" s="34"/>
      <c r="P223" s="34"/>
      <c r="Q223" s="34"/>
    </row>
    <row r="224" spans="1:17" s="1" customFormat="1" ht="26.25" customHeight="1" x14ac:dyDescent="0.35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N224" s="62"/>
      <c r="O224" s="34"/>
      <c r="P224" s="34"/>
      <c r="Q224" s="34"/>
    </row>
    <row r="225" spans="1:17" s="1" customFormat="1" ht="26.25" customHeight="1" x14ac:dyDescent="0.35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N225" s="62"/>
      <c r="O225" s="34"/>
      <c r="P225" s="34"/>
      <c r="Q225" s="34"/>
    </row>
    <row r="226" spans="1:17" s="1" customFormat="1" ht="26.25" customHeight="1" x14ac:dyDescent="0.35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N226" s="62"/>
      <c r="O226" s="34"/>
      <c r="P226" s="34"/>
      <c r="Q226" s="34"/>
    </row>
    <row r="227" spans="1:17" s="1" customFormat="1" ht="26.25" customHeight="1" x14ac:dyDescent="0.35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N227" s="62"/>
      <c r="O227" s="34"/>
      <c r="P227" s="34"/>
      <c r="Q227" s="34"/>
    </row>
    <row r="228" spans="1:17" s="1" customFormat="1" ht="26.25" customHeight="1" x14ac:dyDescent="0.35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N228" s="62"/>
      <c r="O228" s="34"/>
      <c r="P228" s="34"/>
      <c r="Q228" s="34"/>
    </row>
    <row r="229" spans="1:17" s="1" customFormat="1" ht="26.25" customHeight="1" x14ac:dyDescent="0.35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N229" s="62"/>
      <c r="O229" s="34"/>
      <c r="P229" s="34"/>
      <c r="Q229" s="34"/>
    </row>
    <row r="230" spans="1:17" s="1" customFormat="1" ht="26.25" customHeight="1" x14ac:dyDescent="0.35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N230" s="62"/>
      <c r="O230" s="34"/>
      <c r="P230" s="34"/>
      <c r="Q230" s="34"/>
    </row>
    <row r="231" spans="1:17" s="1" customFormat="1" ht="26.25" customHeight="1" x14ac:dyDescent="0.35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N231" s="62"/>
      <c r="O231" s="34"/>
      <c r="P231" s="34"/>
      <c r="Q231" s="34"/>
    </row>
    <row r="232" spans="1:17" s="1" customFormat="1" ht="26.25" customHeight="1" x14ac:dyDescent="0.35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N232" s="62"/>
      <c r="O232" s="34"/>
      <c r="P232" s="34"/>
      <c r="Q232" s="34"/>
    </row>
    <row r="233" spans="1:17" s="1" customFormat="1" ht="26.25" customHeight="1" x14ac:dyDescent="0.35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N233" s="62"/>
      <c r="O233" s="34"/>
      <c r="P233" s="34"/>
      <c r="Q233" s="34"/>
    </row>
    <row r="234" spans="1:17" s="1" customFormat="1" ht="26.25" customHeight="1" x14ac:dyDescent="0.35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N234" s="62"/>
      <c r="O234" s="34"/>
      <c r="P234" s="34"/>
      <c r="Q234" s="34"/>
    </row>
    <row r="235" spans="1:17" s="1" customFormat="1" ht="26.25" customHeight="1" x14ac:dyDescent="0.35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N235" s="62"/>
      <c r="O235" s="34"/>
      <c r="P235" s="34"/>
      <c r="Q235" s="34"/>
    </row>
    <row r="236" spans="1:17" s="1" customFormat="1" ht="26.25" customHeight="1" x14ac:dyDescent="0.35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N236" s="62"/>
      <c r="O236" s="34"/>
      <c r="P236" s="34"/>
      <c r="Q236" s="34"/>
    </row>
    <row r="237" spans="1:17" s="1" customFormat="1" ht="26.25" customHeight="1" x14ac:dyDescent="0.35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N237" s="62"/>
      <c r="O237" s="34"/>
      <c r="P237" s="34"/>
      <c r="Q237" s="34"/>
    </row>
    <row r="238" spans="1:17" s="1" customFormat="1" ht="26.25" customHeight="1" x14ac:dyDescent="0.35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N238" s="62"/>
      <c r="O238" s="34"/>
      <c r="P238" s="34"/>
      <c r="Q238" s="34"/>
    </row>
    <row r="239" spans="1:17" s="1" customFormat="1" ht="26.25" customHeight="1" x14ac:dyDescent="0.35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N239" s="62"/>
      <c r="O239" s="34"/>
      <c r="P239" s="34"/>
      <c r="Q239" s="34"/>
    </row>
    <row r="240" spans="1:17" s="1" customFormat="1" ht="26.25" customHeight="1" x14ac:dyDescent="0.35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N240" s="62"/>
      <c r="O240" s="34"/>
      <c r="P240" s="34"/>
      <c r="Q240" s="34"/>
    </row>
    <row r="241" spans="1:17" s="1" customFormat="1" ht="26.25" customHeight="1" x14ac:dyDescent="0.35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N241" s="62"/>
      <c r="O241" s="34"/>
      <c r="P241" s="34"/>
      <c r="Q241" s="34"/>
    </row>
    <row r="242" spans="1:17" s="1" customFormat="1" ht="26.25" customHeight="1" x14ac:dyDescent="0.35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N242" s="62"/>
      <c r="O242" s="34"/>
      <c r="P242" s="34"/>
      <c r="Q242" s="34"/>
    </row>
    <row r="243" spans="1:17" s="1" customFormat="1" ht="26.25" customHeight="1" x14ac:dyDescent="0.35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N243" s="62"/>
      <c r="O243" s="34"/>
      <c r="P243" s="34"/>
      <c r="Q243" s="34"/>
    </row>
    <row r="244" spans="1:17" s="1" customFormat="1" ht="26.25" customHeight="1" x14ac:dyDescent="0.35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N244" s="62"/>
      <c r="O244" s="34"/>
      <c r="P244" s="34"/>
      <c r="Q244" s="34"/>
    </row>
    <row r="245" spans="1:17" s="1" customFormat="1" ht="26.25" customHeight="1" x14ac:dyDescent="0.35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N245" s="62"/>
      <c r="O245" s="34"/>
      <c r="P245" s="34"/>
      <c r="Q245" s="34"/>
    </row>
    <row r="246" spans="1:17" s="1" customFormat="1" ht="26.25" customHeight="1" x14ac:dyDescent="0.35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N246" s="62"/>
      <c r="O246" s="34"/>
      <c r="P246" s="34"/>
      <c r="Q246" s="34"/>
    </row>
    <row r="247" spans="1:17" s="1" customFormat="1" ht="26.25" customHeight="1" x14ac:dyDescent="0.35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N247" s="62"/>
      <c r="O247" s="34"/>
      <c r="P247" s="34"/>
      <c r="Q247" s="34"/>
    </row>
    <row r="248" spans="1:17" s="1" customFormat="1" ht="26.25" customHeight="1" x14ac:dyDescent="0.35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N248" s="62"/>
      <c r="O248" s="34"/>
      <c r="P248" s="34"/>
      <c r="Q248" s="34"/>
    </row>
    <row r="249" spans="1:17" s="1" customFormat="1" ht="26.25" customHeight="1" x14ac:dyDescent="0.35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N249" s="62"/>
      <c r="O249" s="34"/>
      <c r="P249" s="34"/>
      <c r="Q249" s="34"/>
    </row>
    <row r="250" spans="1:17" s="1" customFormat="1" ht="26.25" customHeight="1" x14ac:dyDescent="0.35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N250" s="62"/>
      <c r="O250" s="34"/>
      <c r="P250" s="34"/>
      <c r="Q250" s="34"/>
    </row>
    <row r="251" spans="1:17" s="1" customFormat="1" ht="26.25" customHeight="1" x14ac:dyDescent="0.35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N251" s="62"/>
      <c r="O251" s="34"/>
      <c r="P251" s="34"/>
      <c r="Q251" s="34"/>
    </row>
    <row r="252" spans="1:17" s="1" customFormat="1" ht="26.25" customHeight="1" x14ac:dyDescent="0.35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N252" s="62"/>
      <c r="O252" s="34"/>
      <c r="P252" s="34"/>
      <c r="Q252" s="34"/>
    </row>
    <row r="253" spans="1:17" s="1" customFormat="1" ht="26.25" customHeight="1" x14ac:dyDescent="0.35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N253" s="62"/>
      <c r="O253" s="34"/>
      <c r="P253" s="34"/>
      <c r="Q253" s="34"/>
    </row>
    <row r="254" spans="1:17" s="1" customFormat="1" ht="26.25" customHeight="1" x14ac:dyDescent="0.35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N254" s="62"/>
      <c r="O254" s="34"/>
      <c r="P254" s="34"/>
      <c r="Q254" s="34"/>
    </row>
    <row r="255" spans="1:17" s="1" customFormat="1" ht="26.25" customHeight="1" x14ac:dyDescent="0.35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N255" s="62"/>
      <c r="O255" s="34"/>
      <c r="P255" s="34"/>
      <c r="Q255" s="34"/>
    </row>
    <row r="256" spans="1:17" s="1" customFormat="1" ht="26.25" customHeight="1" x14ac:dyDescent="0.35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N256" s="62"/>
      <c r="O256" s="34"/>
      <c r="P256" s="34"/>
      <c r="Q256" s="34"/>
    </row>
    <row r="257" spans="1:17" s="1" customFormat="1" ht="26.25" customHeight="1" x14ac:dyDescent="0.35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N257" s="62"/>
      <c r="O257" s="34"/>
      <c r="P257" s="34"/>
      <c r="Q257" s="34"/>
    </row>
    <row r="258" spans="1:17" s="1" customFormat="1" ht="26.25" customHeight="1" x14ac:dyDescent="0.35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N258" s="62"/>
      <c r="O258" s="34"/>
      <c r="P258" s="34"/>
      <c r="Q258" s="34"/>
    </row>
    <row r="259" spans="1:17" s="1" customFormat="1" ht="26.25" customHeight="1" x14ac:dyDescent="0.35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N259" s="62"/>
      <c r="O259" s="34"/>
      <c r="P259" s="34"/>
      <c r="Q259" s="34"/>
    </row>
    <row r="260" spans="1:17" s="1" customFormat="1" ht="26.25" customHeight="1" x14ac:dyDescent="0.35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N260" s="62"/>
      <c r="O260" s="34"/>
      <c r="P260" s="34"/>
      <c r="Q260" s="34"/>
    </row>
    <row r="261" spans="1:17" s="1" customFormat="1" ht="26.25" customHeight="1" x14ac:dyDescent="0.35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N261" s="62"/>
      <c r="O261" s="34"/>
      <c r="P261" s="34"/>
      <c r="Q261" s="34"/>
    </row>
    <row r="262" spans="1:17" s="1" customFormat="1" ht="26.25" customHeight="1" x14ac:dyDescent="0.35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N262" s="62"/>
      <c r="O262" s="34"/>
      <c r="P262" s="34"/>
      <c r="Q262" s="34"/>
    </row>
    <row r="263" spans="1:17" s="1" customFormat="1" ht="26.25" customHeight="1" x14ac:dyDescent="0.35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N263" s="62"/>
      <c r="O263" s="34"/>
      <c r="P263" s="34"/>
      <c r="Q263" s="34"/>
    </row>
    <row r="264" spans="1:17" s="1" customFormat="1" ht="26.25" customHeight="1" x14ac:dyDescent="0.35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N264" s="62"/>
      <c r="O264" s="34"/>
      <c r="P264" s="34"/>
      <c r="Q264" s="34"/>
    </row>
    <row r="265" spans="1:17" s="1" customFormat="1" ht="26.25" customHeight="1" x14ac:dyDescent="0.35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N265" s="62"/>
      <c r="O265" s="34"/>
      <c r="P265" s="34"/>
      <c r="Q265" s="34"/>
    </row>
    <row r="266" spans="1:17" s="1" customFormat="1" ht="26.25" customHeight="1" x14ac:dyDescent="0.35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N266" s="62"/>
      <c r="O266" s="34"/>
      <c r="P266" s="34"/>
      <c r="Q266" s="34"/>
    </row>
    <row r="267" spans="1:17" s="1" customFormat="1" ht="26.25" customHeight="1" x14ac:dyDescent="0.35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N267" s="62"/>
      <c r="O267" s="34"/>
      <c r="P267" s="34"/>
      <c r="Q267" s="34"/>
    </row>
    <row r="268" spans="1:17" s="1" customFormat="1" ht="26.25" customHeight="1" x14ac:dyDescent="0.35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N268" s="62"/>
      <c r="O268" s="34"/>
      <c r="P268" s="34"/>
      <c r="Q268" s="34"/>
    </row>
    <row r="269" spans="1:17" s="1" customFormat="1" ht="26.25" customHeight="1" x14ac:dyDescent="0.35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N269" s="62"/>
      <c r="O269" s="34"/>
      <c r="P269" s="34"/>
      <c r="Q269" s="34"/>
    </row>
    <row r="270" spans="1:17" s="1" customFormat="1" ht="26.25" customHeight="1" x14ac:dyDescent="0.35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N270" s="62"/>
      <c r="O270" s="34"/>
      <c r="P270" s="34"/>
      <c r="Q270" s="34"/>
    </row>
    <row r="271" spans="1:17" s="1" customFormat="1" ht="26.25" customHeight="1" x14ac:dyDescent="0.35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N271" s="62"/>
      <c r="O271" s="34"/>
      <c r="P271" s="34"/>
      <c r="Q271" s="34"/>
    </row>
    <row r="272" spans="1:17" s="1" customFormat="1" ht="26.25" customHeight="1" x14ac:dyDescent="0.35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N272" s="62"/>
      <c r="O272" s="34"/>
      <c r="P272" s="34"/>
      <c r="Q272" s="34"/>
    </row>
    <row r="273" spans="1:17" s="1" customFormat="1" ht="26.25" customHeight="1" x14ac:dyDescent="0.35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N273" s="62"/>
      <c r="O273" s="34"/>
      <c r="P273" s="34"/>
      <c r="Q273" s="34"/>
    </row>
    <row r="274" spans="1:17" s="1" customFormat="1" ht="26.25" customHeight="1" x14ac:dyDescent="0.35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N274" s="62"/>
      <c r="O274" s="34"/>
      <c r="P274" s="34"/>
      <c r="Q274" s="34"/>
    </row>
    <row r="275" spans="1:17" s="1" customFormat="1" ht="26.25" customHeight="1" x14ac:dyDescent="0.35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N275" s="62"/>
      <c r="O275" s="34"/>
      <c r="P275" s="34"/>
      <c r="Q275" s="34"/>
    </row>
    <row r="276" spans="1:17" s="1" customFormat="1" ht="26.25" customHeight="1" x14ac:dyDescent="0.35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N276" s="62"/>
      <c r="O276" s="34"/>
      <c r="P276" s="34"/>
      <c r="Q276" s="34"/>
    </row>
    <row r="277" spans="1:17" s="1" customFormat="1" ht="26.25" customHeight="1" x14ac:dyDescent="0.35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N277" s="62"/>
      <c r="O277" s="34"/>
      <c r="P277" s="34"/>
      <c r="Q277" s="34"/>
    </row>
    <row r="278" spans="1:17" s="1" customFormat="1" ht="26.25" customHeight="1" x14ac:dyDescent="0.35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N278" s="62"/>
      <c r="O278" s="34"/>
      <c r="P278" s="34"/>
      <c r="Q278" s="34"/>
    </row>
    <row r="279" spans="1:17" s="1" customFormat="1" ht="26.25" customHeight="1" x14ac:dyDescent="0.35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N279" s="62"/>
      <c r="O279" s="34"/>
      <c r="P279" s="34"/>
      <c r="Q279" s="34"/>
    </row>
    <row r="280" spans="1:17" s="1" customFormat="1" ht="26.25" customHeight="1" x14ac:dyDescent="0.35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N280" s="62"/>
      <c r="O280" s="34"/>
      <c r="P280" s="34"/>
      <c r="Q280" s="34"/>
    </row>
    <row r="281" spans="1:17" s="1" customFormat="1" ht="26.25" customHeight="1" x14ac:dyDescent="0.35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N281" s="62"/>
      <c r="O281" s="34"/>
      <c r="P281" s="34"/>
      <c r="Q281" s="34"/>
    </row>
    <row r="282" spans="1:17" s="1" customFormat="1" ht="26.25" customHeight="1" x14ac:dyDescent="0.35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N282" s="62"/>
      <c r="O282" s="34"/>
      <c r="P282" s="34"/>
      <c r="Q282" s="34"/>
    </row>
    <row r="283" spans="1:17" s="1" customFormat="1" ht="26.25" customHeight="1" x14ac:dyDescent="0.35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N283" s="62"/>
      <c r="O283" s="34"/>
      <c r="P283" s="34"/>
      <c r="Q283" s="34"/>
    </row>
    <row r="284" spans="1:17" s="1" customFormat="1" ht="26.25" customHeight="1" x14ac:dyDescent="0.35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N284" s="62"/>
      <c r="O284" s="34"/>
      <c r="P284" s="34"/>
      <c r="Q284" s="34"/>
    </row>
    <row r="285" spans="1:17" s="1" customFormat="1" ht="26.25" customHeight="1" x14ac:dyDescent="0.35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N285" s="62"/>
      <c r="O285" s="34"/>
      <c r="P285" s="34"/>
      <c r="Q285" s="34"/>
    </row>
    <row r="286" spans="1:17" s="1" customFormat="1" ht="26.25" customHeight="1" x14ac:dyDescent="0.35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N286" s="62"/>
      <c r="O286" s="34"/>
      <c r="P286" s="34"/>
      <c r="Q286" s="34"/>
    </row>
    <row r="287" spans="1:17" s="1" customFormat="1" ht="26.25" customHeight="1" x14ac:dyDescent="0.35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N287" s="62"/>
      <c r="O287" s="34"/>
      <c r="P287" s="34"/>
      <c r="Q287" s="34"/>
    </row>
    <row r="288" spans="1:17" s="1" customFormat="1" ht="26.25" customHeight="1" x14ac:dyDescent="0.35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N288" s="62"/>
      <c r="O288" s="34"/>
      <c r="P288" s="34"/>
      <c r="Q288" s="34"/>
    </row>
    <row r="289" spans="1:17" s="1" customFormat="1" ht="26.25" customHeight="1" x14ac:dyDescent="0.35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N289" s="62"/>
      <c r="O289" s="34"/>
      <c r="P289" s="34"/>
      <c r="Q289" s="34"/>
    </row>
    <row r="290" spans="1:17" s="1" customFormat="1" ht="26.25" customHeight="1" x14ac:dyDescent="0.35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N290" s="62"/>
      <c r="O290" s="34"/>
      <c r="P290" s="34"/>
      <c r="Q290" s="34"/>
    </row>
    <row r="291" spans="1:17" s="1" customFormat="1" ht="26.25" customHeight="1" x14ac:dyDescent="0.35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N291" s="62"/>
      <c r="O291" s="34"/>
      <c r="P291" s="34"/>
      <c r="Q291" s="34"/>
    </row>
    <row r="292" spans="1:17" s="1" customFormat="1" ht="26.25" customHeight="1" x14ac:dyDescent="0.35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N292" s="62"/>
      <c r="O292" s="34"/>
      <c r="P292" s="34"/>
      <c r="Q292" s="34"/>
    </row>
    <row r="293" spans="1:17" s="1" customFormat="1" ht="26.25" customHeight="1" x14ac:dyDescent="0.35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N293" s="62"/>
      <c r="O293" s="34"/>
      <c r="P293" s="34"/>
      <c r="Q293" s="34"/>
    </row>
    <row r="294" spans="1:17" s="1" customFormat="1" ht="26.25" customHeight="1" x14ac:dyDescent="0.35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N294" s="62"/>
      <c r="O294" s="34"/>
      <c r="P294" s="34"/>
      <c r="Q294" s="34"/>
    </row>
    <row r="295" spans="1:17" s="1" customFormat="1" ht="26.25" customHeight="1" x14ac:dyDescent="0.35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N295" s="62"/>
      <c r="O295" s="34"/>
      <c r="P295" s="34"/>
      <c r="Q295" s="34"/>
    </row>
    <row r="296" spans="1:17" s="1" customFormat="1" ht="26.25" customHeight="1" x14ac:dyDescent="0.35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N296" s="62"/>
      <c r="O296" s="34"/>
      <c r="P296" s="34"/>
      <c r="Q296" s="34"/>
    </row>
    <row r="297" spans="1:17" s="1" customFormat="1" ht="26.25" customHeight="1" x14ac:dyDescent="0.35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N297" s="62"/>
      <c r="O297" s="34"/>
      <c r="P297" s="34"/>
      <c r="Q297" s="34"/>
    </row>
    <row r="298" spans="1:17" s="1" customFormat="1" ht="26.25" customHeight="1" x14ac:dyDescent="0.35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N298" s="62"/>
      <c r="O298" s="34"/>
      <c r="P298" s="34"/>
      <c r="Q298" s="34"/>
    </row>
    <row r="299" spans="1:17" s="1" customFormat="1" ht="26.25" customHeight="1" x14ac:dyDescent="0.35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N299" s="62"/>
      <c r="O299" s="34"/>
      <c r="P299" s="34"/>
      <c r="Q299" s="34"/>
    </row>
    <row r="300" spans="1:17" s="1" customFormat="1" ht="26.25" customHeight="1" x14ac:dyDescent="0.35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N300" s="62"/>
      <c r="O300" s="34"/>
      <c r="P300" s="34"/>
      <c r="Q300" s="34"/>
    </row>
    <row r="301" spans="1:17" s="1" customFormat="1" ht="26.25" customHeight="1" x14ac:dyDescent="0.35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N301" s="62"/>
      <c r="O301" s="34"/>
      <c r="P301" s="34"/>
      <c r="Q301" s="34"/>
    </row>
    <row r="302" spans="1:17" s="1" customFormat="1" ht="26.25" customHeight="1" x14ac:dyDescent="0.35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N302" s="62"/>
      <c r="O302" s="34"/>
      <c r="P302" s="34"/>
      <c r="Q302" s="34"/>
    </row>
    <row r="303" spans="1:17" s="1" customFormat="1" ht="26.25" customHeight="1" x14ac:dyDescent="0.35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N303" s="62"/>
      <c r="O303" s="34"/>
      <c r="P303" s="34"/>
      <c r="Q303" s="34"/>
    </row>
    <row r="304" spans="1:17" s="1" customFormat="1" ht="26.25" customHeight="1" x14ac:dyDescent="0.35">
      <c r="A304" s="24"/>
      <c r="B304" s="2"/>
      <c r="C304" s="2"/>
      <c r="D304" s="2"/>
      <c r="E304" s="2"/>
      <c r="F304" s="2"/>
      <c r="G304" s="2"/>
      <c r="H304" s="2"/>
      <c r="I304" s="25"/>
      <c r="J304" s="25"/>
      <c r="K304" s="27"/>
      <c r="L304" s="2"/>
      <c r="M304" s="5"/>
      <c r="N304" s="62"/>
      <c r="O304" s="34"/>
      <c r="P304" s="34"/>
      <c r="Q304" s="34"/>
    </row>
    <row r="305" spans="1:17" s="1" customFormat="1" ht="26.25" customHeight="1" x14ac:dyDescent="0.35">
      <c r="A305" s="24"/>
      <c r="B305" s="2"/>
      <c r="C305" s="2"/>
      <c r="D305" s="2"/>
      <c r="E305" s="2"/>
      <c r="F305" s="2"/>
      <c r="G305" s="2"/>
      <c r="H305" s="2"/>
      <c r="I305" s="25"/>
      <c r="J305" s="25"/>
      <c r="K305" s="27"/>
      <c r="L305" s="2"/>
      <c r="M305" s="5"/>
      <c r="N305" s="62"/>
      <c r="O305" s="34"/>
      <c r="P305" s="34"/>
      <c r="Q305" s="34"/>
    </row>
    <row r="306" spans="1:17" s="1" customFormat="1" ht="26.25" customHeight="1" x14ac:dyDescent="0.35">
      <c r="A306" s="24"/>
      <c r="B306" s="2"/>
      <c r="C306" s="2"/>
      <c r="D306" s="2"/>
      <c r="E306" s="2"/>
      <c r="F306" s="2"/>
      <c r="G306" s="2"/>
      <c r="H306" s="2"/>
      <c r="I306" s="25"/>
      <c r="J306" s="25"/>
      <c r="K306" s="27"/>
      <c r="L306" s="2"/>
      <c r="M306" s="5"/>
      <c r="N306" s="62"/>
      <c r="O306" s="34"/>
      <c r="P306" s="34"/>
      <c r="Q306" s="34"/>
    </row>
    <row r="307" spans="1:17" s="1" customFormat="1" ht="26.25" customHeight="1" x14ac:dyDescent="0.35">
      <c r="A307" s="24"/>
      <c r="B307" s="2"/>
      <c r="C307" s="2"/>
      <c r="D307" s="2"/>
      <c r="E307" s="2"/>
      <c r="F307" s="2"/>
      <c r="G307" s="2"/>
      <c r="H307" s="2"/>
      <c r="I307" s="25"/>
      <c r="J307" s="25"/>
      <c r="K307" s="27"/>
      <c r="L307" s="2"/>
      <c r="M307" s="5"/>
      <c r="N307" s="62"/>
      <c r="O307" s="34"/>
      <c r="P307" s="34"/>
      <c r="Q307" s="34"/>
    </row>
    <row r="308" spans="1:17" s="1" customFormat="1" ht="26.25" customHeight="1" x14ac:dyDescent="0.35">
      <c r="A308" s="24"/>
      <c r="B308" s="2"/>
      <c r="C308" s="2"/>
      <c r="D308" s="2"/>
      <c r="E308" s="2"/>
      <c r="F308" s="2"/>
      <c r="G308" s="2"/>
      <c r="H308" s="2"/>
      <c r="I308" s="25"/>
      <c r="J308" s="25"/>
      <c r="K308" s="27"/>
      <c r="L308" s="2"/>
      <c r="M308" s="5"/>
      <c r="N308" s="62"/>
      <c r="O308" s="34"/>
      <c r="P308" s="34"/>
      <c r="Q308" s="34"/>
    </row>
    <row r="309" spans="1:17" s="1" customFormat="1" ht="26.25" customHeight="1" x14ac:dyDescent="0.35">
      <c r="A309" s="24"/>
      <c r="B309" s="2"/>
      <c r="C309" s="2"/>
      <c r="D309" s="2"/>
      <c r="E309" s="2"/>
      <c r="F309" s="2"/>
      <c r="G309" s="2"/>
      <c r="H309" s="2"/>
      <c r="I309" s="25"/>
      <c r="J309" s="25"/>
      <c r="K309" s="27"/>
      <c r="L309" s="2"/>
      <c r="M309" s="5"/>
      <c r="N309" s="62"/>
      <c r="O309" s="34"/>
      <c r="P309" s="34"/>
      <c r="Q309" s="34"/>
    </row>
    <row r="310" spans="1:17" s="1" customFormat="1" ht="26.25" customHeight="1" x14ac:dyDescent="0.35">
      <c r="A310" s="24"/>
      <c r="B310" s="2"/>
      <c r="C310" s="2"/>
      <c r="D310" s="2"/>
      <c r="E310" s="2"/>
      <c r="F310" s="2"/>
      <c r="G310" s="2"/>
      <c r="H310" s="2"/>
      <c r="I310" s="25"/>
      <c r="J310" s="25"/>
      <c r="K310" s="27"/>
      <c r="L310" s="2"/>
      <c r="M310" s="5"/>
      <c r="N310" s="62"/>
      <c r="O310" s="34"/>
      <c r="P310" s="34"/>
      <c r="Q310" s="34"/>
    </row>
    <row r="311" spans="1:17" s="1" customFormat="1" ht="26.25" customHeight="1" x14ac:dyDescent="0.35">
      <c r="A311" s="24"/>
      <c r="B311" s="2"/>
      <c r="C311" s="2"/>
      <c r="D311" s="2"/>
      <c r="E311" s="2"/>
      <c r="F311" s="2"/>
      <c r="G311" s="2"/>
      <c r="H311" s="2"/>
      <c r="I311" s="25"/>
      <c r="J311" s="25"/>
      <c r="K311" s="27"/>
      <c r="L311" s="2"/>
      <c r="M311" s="5"/>
      <c r="N311" s="62"/>
      <c r="O311" s="34"/>
      <c r="P311" s="34"/>
      <c r="Q311" s="34"/>
    </row>
    <row r="312" spans="1:17" s="1" customFormat="1" ht="26.25" customHeight="1" x14ac:dyDescent="0.35">
      <c r="A312" s="24"/>
      <c r="B312" s="2"/>
      <c r="C312" s="2"/>
      <c r="D312" s="2"/>
      <c r="E312" s="2"/>
      <c r="F312" s="2"/>
      <c r="G312" s="2"/>
      <c r="H312" s="2"/>
      <c r="I312" s="2"/>
      <c r="J312" s="2"/>
      <c r="K312" s="27"/>
      <c r="L312" s="2"/>
      <c r="M312" s="5"/>
      <c r="N312" s="62"/>
      <c r="O312" s="34"/>
      <c r="P312" s="34"/>
      <c r="Q312" s="34"/>
    </row>
    <row r="313" spans="1:17" s="1" customFormat="1" ht="26.25" customHeight="1" x14ac:dyDescent="0.35">
      <c r="A313" s="24"/>
      <c r="B313" s="2"/>
      <c r="C313" s="2"/>
      <c r="D313" s="2"/>
      <c r="E313" s="2"/>
      <c r="F313" s="2"/>
      <c r="G313" s="2"/>
      <c r="H313" s="2"/>
      <c r="I313" s="2"/>
      <c r="J313" s="2"/>
      <c r="K313" s="27"/>
      <c r="L313" s="2"/>
      <c r="M313" s="5"/>
      <c r="N313" s="62"/>
      <c r="O313" s="34"/>
      <c r="P313" s="34"/>
      <c r="Q313" s="34"/>
    </row>
    <row r="314" spans="1:17" s="1" customFormat="1" ht="26.25" customHeight="1" x14ac:dyDescent="0.35">
      <c r="A314" s="24"/>
      <c r="B314" s="2"/>
      <c r="C314" s="2"/>
      <c r="D314" s="2"/>
      <c r="E314" s="2"/>
      <c r="F314" s="2"/>
      <c r="G314" s="2"/>
      <c r="H314" s="2"/>
      <c r="I314" s="2"/>
      <c r="J314" s="2"/>
      <c r="K314" s="27"/>
      <c r="L314" s="2"/>
      <c r="M314" s="5"/>
      <c r="N314" s="62"/>
      <c r="O314" s="34"/>
      <c r="P314" s="34"/>
      <c r="Q314" s="34"/>
    </row>
    <row r="315" spans="1:17" s="1" customFormat="1" ht="26.25" customHeight="1" x14ac:dyDescent="0.35">
      <c r="A315" s="24"/>
      <c r="B315" s="2"/>
      <c r="C315" s="2"/>
      <c r="D315" s="2"/>
      <c r="E315" s="2"/>
      <c r="F315" s="2"/>
      <c r="G315" s="2"/>
      <c r="H315" s="2"/>
      <c r="I315" s="2"/>
      <c r="J315" s="2"/>
      <c r="K315" s="27"/>
      <c r="L315" s="2"/>
      <c r="M315" s="5"/>
      <c r="N315" s="62"/>
      <c r="O315" s="34"/>
      <c r="P315" s="34"/>
      <c r="Q315" s="34"/>
    </row>
    <row r="316" spans="1:17" s="1" customFormat="1" ht="26.25" customHeight="1" x14ac:dyDescent="0.35">
      <c r="A316" s="24"/>
      <c r="B316" s="2"/>
      <c r="C316" s="2"/>
      <c r="D316" s="2"/>
      <c r="E316" s="2"/>
      <c r="F316" s="2"/>
      <c r="G316" s="2"/>
      <c r="H316" s="2"/>
      <c r="I316" s="2"/>
      <c r="J316" s="2"/>
      <c r="K316" s="27"/>
      <c r="L316" s="2"/>
      <c r="M316" s="5"/>
      <c r="N316" s="62"/>
      <c r="O316" s="34"/>
      <c r="P316" s="34"/>
      <c r="Q316" s="34"/>
    </row>
    <row r="317" spans="1:17" s="1" customFormat="1" ht="26.25" customHeight="1" x14ac:dyDescent="0.35">
      <c r="A317" s="24"/>
      <c r="B317" s="2"/>
      <c r="C317" s="2"/>
      <c r="D317" s="2"/>
      <c r="E317" s="2"/>
      <c r="F317" s="2"/>
      <c r="G317" s="2"/>
      <c r="H317" s="2"/>
      <c r="I317" s="2"/>
      <c r="J317" s="2"/>
      <c r="K317" s="27"/>
      <c r="L317" s="2"/>
      <c r="M317" s="5"/>
      <c r="N317" s="62"/>
      <c r="O317" s="34"/>
      <c r="P317" s="34"/>
      <c r="Q317" s="34"/>
    </row>
    <row r="318" spans="1:17" s="1" customFormat="1" ht="26.25" customHeight="1" x14ac:dyDescent="0.35">
      <c r="A318" s="24"/>
      <c r="B318" s="2"/>
      <c r="C318" s="2"/>
      <c r="D318" s="2"/>
      <c r="E318" s="2"/>
      <c r="F318" s="2"/>
      <c r="G318" s="2"/>
      <c r="H318" s="2"/>
      <c r="I318" s="2"/>
      <c r="J318" s="2"/>
      <c r="K318" s="27"/>
      <c r="L318" s="2"/>
      <c r="M318" s="5"/>
      <c r="N318" s="62"/>
      <c r="O318" s="34"/>
      <c r="P318" s="34"/>
      <c r="Q318" s="34"/>
    </row>
    <row r="319" spans="1:17" s="1" customFormat="1" ht="26.25" customHeight="1" x14ac:dyDescent="0.35">
      <c r="A319" s="24"/>
      <c r="B319" s="2"/>
      <c r="C319" s="2"/>
      <c r="D319" s="2"/>
      <c r="E319" s="2"/>
      <c r="F319" s="2"/>
      <c r="G319" s="2"/>
      <c r="H319" s="2"/>
      <c r="I319" s="2"/>
      <c r="J319" s="2"/>
      <c r="K319" s="27"/>
      <c r="L319" s="2"/>
      <c r="M319" s="5"/>
      <c r="N319" s="62"/>
      <c r="O319" s="34"/>
      <c r="P319" s="34"/>
      <c r="Q319" s="34"/>
    </row>
    <row r="320" spans="1:17" s="1" customFormat="1" ht="26.25" customHeight="1" x14ac:dyDescent="0.35">
      <c r="A320" s="24"/>
      <c r="B320" s="2"/>
      <c r="C320" s="2"/>
      <c r="D320" s="2"/>
      <c r="E320" s="2"/>
      <c r="F320" s="2"/>
      <c r="G320" s="2"/>
      <c r="H320" s="2"/>
      <c r="I320" s="2"/>
      <c r="J320" s="2"/>
      <c r="K320" s="27"/>
      <c r="L320" s="2"/>
      <c r="M320" s="5"/>
      <c r="N320" s="62"/>
      <c r="O320" s="34"/>
      <c r="P320" s="34"/>
      <c r="Q320" s="34"/>
    </row>
    <row r="321" spans="1:17" s="1" customFormat="1" ht="26.25" customHeight="1" x14ac:dyDescent="0.35">
      <c r="A321" s="24"/>
      <c r="B321" s="2"/>
      <c r="C321" s="2"/>
      <c r="D321" s="2"/>
      <c r="E321" s="2"/>
      <c r="F321" s="2"/>
      <c r="G321" s="2"/>
      <c r="H321" s="2"/>
      <c r="I321" s="2"/>
      <c r="J321" s="2"/>
      <c r="K321" s="27"/>
      <c r="L321" s="2"/>
      <c r="M321" s="5"/>
      <c r="N321" s="62"/>
      <c r="O321" s="34"/>
      <c r="P321" s="34"/>
      <c r="Q321" s="34"/>
    </row>
    <row r="322" spans="1:17" s="1" customFormat="1" ht="26.25" customHeight="1" x14ac:dyDescent="0.35">
      <c r="A322" s="24"/>
      <c r="B322" s="2"/>
      <c r="C322" s="2"/>
      <c r="D322" s="2"/>
      <c r="E322" s="2"/>
      <c r="F322" s="2"/>
      <c r="G322" s="2"/>
      <c r="H322" s="2"/>
      <c r="I322" s="2"/>
      <c r="J322" s="2"/>
      <c r="K322" s="27"/>
      <c r="L322" s="2"/>
      <c r="M322" s="5"/>
      <c r="N322" s="62"/>
      <c r="O322" s="34"/>
      <c r="P322" s="34"/>
      <c r="Q322" s="34"/>
    </row>
    <row r="323" spans="1:17" s="1" customFormat="1" ht="26.25" customHeight="1" x14ac:dyDescent="0.35">
      <c r="A323" s="24"/>
      <c r="B323" s="2"/>
      <c r="C323" s="2"/>
      <c r="D323" s="2"/>
      <c r="E323" s="2"/>
      <c r="F323" s="2"/>
      <c r="G323" s="2"/>
      <c r="H323" s="2"/>
      <c r="I323" s="2"/>
      <c r="J323" s="2"/>
      <c r="K323" s="27"/>
      <c r="L323" s="2"/>
      <c r="M323" s="5"/>
      <c r="N323" s="62"/>
      <c r="O323" s="34"/>
      <c r="P323" s="34"/>
      <c r="Q323" s="34"/>
    </row>
    <row r="324" spans="1:17" s="1" customFormat="1" ht="26.25" customHeight="1" x14ac:dyDescent="0.35">
      <c r="A324" s="24"/>
      <c r="B324" s="2"/>
      <c r="C324" s="2"/>
      <c r="D324" s="2"/>
      <c r="E324" s="2"/>
      <c r="F324" s="2"/>
      <c r="G324" s="2"/>
      <c r="H324" s="2"/>
      <c r="I324" s="2"/>
      <c r="J324" s="2"/>
      <c r="K324" s="27"/>
      <c r="L324" s="2"/>
      <c r="M324" s="5"/>
      <c r="N324" s="62"/>
      <c r="O324" s="34"/>
      <c r="P324" s="34"/>
      <c r="Q324" s="34"/>
    </row>
    <row r="325" spans="1:17" s="1" customFormat="1" ht="26.25" customHeight="1" x14ac:dyDescent="0.35">
      <c r="A325" s="24"/>
      <c r="B325" s="2"/>
      <c r="C325" s="2"/>
      <c r="D325" s="2"/>
      <c r="E325" s="2"/>
      <c r="F325" s="2"/>
      <c r="G325" s="2"/>
      <c r="H325" s="2"/>
      <c r="I325" s="2"/>
      <c r="J325" s="2"/>
      <c r="K325" s="27"/>
      <c r="L325" s="2"/>
      <c r="M325" s="5"/>
      <c r="N325" s="62"/>
      <c r="O325" s="34"/>
      <c r="P325" s="34"/>
      <c r="Q325" s="34"/>
    </row>
    <row r="326" spans="1:17" s="1" customFormat="1" ht="26.25" customHeight="1" x14ac:dyDescent="0.35">
      <c r="A326" s="24"/>
      <c r="B326" s="2"/>
      <c r="C326" s="2"/>
      <c r="D326" s="2"/>
      <c r="E326" s="2"/>
      <c r="F326" s="2"/>
      <c r="G326" s="2"/>
      <c r="H326" s="2"/>
      <c r="I326" s="2"/>
      <c r="J326" s="2"/>
      <c r="K326" s="27"/>
      <c r="L326" s="2"/>
      <c r="M326" s="5"/>
      <c r="N326" s="62"/>
      <c r="O326" s="34"/>
      <c r="P326" s="34"/>
      <c r="Q326" s="34"/>
    </row>
    <row r="327" spans="1:17" s="1" customFormat="1" ht="26.25" customHeight="1" x14ac:dyDescent="0.35">
      <c r="A327" s="24"/>
      <c r="B327" s="2"/>
      <c r="C327" s="2"/>
      <c r="D327" s="2"/>
      <c r="E327" s="2"/>
      <c r="F327" s="2"/>
      <c r="G327" s="2"/>
      <c r="H327" s="2"/>
      <c r="I327" s="2"/>
      <c r="J327" s="2"/>
      <c r="K327" s="27"/>
      <c r="L327" s="2"/>
      <c r="M327" s="5"/>
      <c r="N327" s="62"/>
      <c r="O327" s="34"/>
      <c r="P327" s="34"/>
      <c r="Q327" s="34"/>
    </row>
    <row r="328" spans="1:17" s="1" customFormat="1" ht="26.25" customHeight="1" x14ac:dyDescent="0.35">
      <c r="A328" s="24"/>
      <c r="B328" s="2"/>
      <c r="C328" s="2"/>
      <c r="D328" s="2"/>
      <c r="E328" s="2"/>
      <c r="F328" s="2"/>
      <c r="G328" s="2"/>
      <c r="H328" s="2"/>
      <c r="I328" s="2"/>
      <c r="J328" s="2"/>
      <c r="K328" s="27"/>
      <c r="L328" s="2"/>
      <c r="M328" s="5"/>
      <c r="N328" s="62"/>
      <c r="O328" s="34"/>
      <c r="P328" s="34"/>
      <c r="Q328" s="34"/>
    </row>
    <row r="329" spans="1:17" s="1" customFormat="1" ht="26.25" customHeight="1" x14ac:dyDescent="0.35">
      <c r="A329" s="24"/>
      <c r="B329" s="2"/>
      <c r="C329" s="2"/>
      <c r="D329" s="2"/>
      <c r="E329" s="2"/>
      <c r="F329" s="2"/>
      <c r="G329" s="2"/>
      <c r="H329" s="2"/>
      <c r="I329" s="2"/>
      <c r="J329" s="2"/>
      <c r="K329" s="27"/>
      <c r="L329" s="2"/>
      <c r="M329" s="5"/>
      <c r="N329" s="62"/>
      <c r="O329" s="34"/>
      <c r="P329" s="34"/>
      <c r="Q329" s="34"/>
    </row>
    <row r="330" spans="1:17" s="1" customFormat="1" ht="26.25" customHeight="1" x14ac:dyDescent="0.35">
      <c r="A330" s="24"/>
      <c r="B330" s="2"/>
      <c r="C330" s="2"/>
      <c r="D330" s="2"/>
      <c r="E330" s="2"/>
      <c r="F330" s="2"/>
      <c r="G330" s="2"/>
      <c r="H330" s="2"/>
      <c r="I330" s="2"/>
      <c r="J330" s="2"/>
      <c r="K330" s="27"/>
      <c r="L330" s="2"/>
      <c r="M330" s="5"/>
      <c r="N330" s="62"/>
      <c r="O330" s="34"/>
      <c r="P330" s="34"/>
      <c r="Q330" s="34"/>
    </row>
    <row r="331" spans="1:17" s="1" customFormat="1" ht="26.25" customHeight="1" x14ac:dyDescent="0.35">
      <c r="A331" s="24"/>
      <c r="B331" s="2"/>
      <c r="C331" s="2"/>
      <c r="D331" s="2"/>
      <c r="E331" s="2"/>
      <c r="F331" s="2"/>
      <c r="G331" s="2"/>
      <c r="H331" s="2"/>
      <c r="I331" s="2"/>
      <c r="J331" s="2"/>
      <c r="K331" s="27"/>
      <c r="L331" s="2"/>
      <c r="M331" s="5"/>
      <c r="N331" s="62"/>
      <c r="O331" s="34"/>
      <c r="P331" s="34"/>
      <c r="Q331" s="34"/>
    </row>
    <row r="332" spans="1:17" s="1" customFormat="1" ht="26.25" customHeight="1" x14ac:dyDescent="0.35">
      <c r="A332" s="24"/>
      <c r="B332" s="2"/>
      <c r="C332" s="2"/>
      <c r="D332" s="2"/>
      <c r="E332" s="2"/>
      <c r="F332" s="2"/>
      <c r="G332" s="2"/>
      <c r="H332" s="2"/>
      <c r="I332" s="2"/>
      <c r="J332" s="2"/>
      <c r="K332" s="27"/>
      <c r="L332" s="2"/>
      <c r="M332" s="5"/>
      <c r="N332" s="62"/>
      <c r="O332" s="34"/>
      <c r="P332" s="34"/>
      <c r="Q332" s="34"/>
    </row>
    <row r="333" spans="1:17" s="1" customFormat="1" ht="26.25" customHeight="1" x14ac:dyDescent="0.35">
      <c r="A333" s="24"/>
      <c r="B333" s="2"/>
      <c r="C333" s="2"/>
      <c r="D333" s="2"/>
      <c r="E333" s="2"/>
      <c r="F333" s="2"/>
      <c r="G333" s="2"/>
      <c r="H333" s="2"/>
      <c r="I333" s="2"/>
      <c r="J333" s="2"/>
      <c r="K333" s="27"/>
      <c r="L333" s="2"/>
      <c r="M333" s="5"/>
      <c r="N333" s="62"/>
      <c r="O333" s="34"/>
      <c r="P333" s="34"/>
      <c r="Q333" s="34"/>
    </row>
    <row r="334" spans="1:17" s="1" customFormat="1" ht="26.25" customHeight="1" x14ac:dyDescent="0.35">
      <c r="A334" s="24"/>
      <c r="B334" s="2"/>
      <c r="C334" s="2"/>
      <c r="D334" s="2"/>
      <c r="E334" s="2"/>
      <c r="F334" s="2"/>
      <c r="G334" s="2"/>
      <c r="H334" s="2"/>
      <c r="I334" s="2"/>
      <c r="J334" s="2"/>
      <c r="K334" s="27"/>
      <c r="L334" s="2"/>
      <c r="M334" s="5"/>
      <c r="N334" s="62"/>
      <c r="O334" s="34"/>
      <c r="P334" s="34"/>
      <c r="Q334" s="34"/>
    </row>
    <row r="335" spans="1:17" s="1" customFormat="1" ht="26.25" customHeight="1" x14ac:dyDescent="0.35">
      <c r="A335" s="24"/>
      <c r="B335" s="2"/>
      <c r="C335" s="2"/>
      <c r="D335" s="2"/>
      <c r="E335" s="2"/>
      <c r="F335" s="2"/>
      <c r="G335" s="2"/>
      <c r="H335" s="2"/>
      <c r="I335" s="2"/>
      <c r="J335" s="2"/>
      <c r="K335" s="27"/>
      <c r="L335" s="2"/>
      <c r="M335" s="5"/>
      <c r="N335" s="62"/>
      <c r="O335" s="34"/>
      <c r="P335" s="34"/>
      <c r="Q335" s="34"/>
    </row>
    <row r="336" spans="1:17" s="1" customFormat="1" ht="26.25" customHeight="1" x14ac:dyDescent="0.35">
      <c r="A336" s="24"/>
      <c r="B336" s="2"/>
      <c r="C336" s="2"/>
      <c r="D336" s="2"/>
      <c r="E336" s="2"/>
      <c r="F336" s="2"/>
      <c r="G336" s="2"/>
      <c r="H336" s="2"/>
      <c r="I336" s="2"/>
      <c r="J336" s="2"/>
      <c r="K336" s="27"/>
      <c r="L336" s="2"/>
      <c r="M336" s="5"/>
      <c r="N336" s="62"/>
      <c r="O336" s="34"/>
      <c r="P336" s="34"/>
      <c r="Q336" s="34"/>
    </row>
    <row r="337" spans="1:17" s="1" customFormat="1" ht="26.25" customHeight="1" x14ac:dyDescent="0.35">
      <c r="A337" s="24"/>
      <c r="B337" s="2"/>
      <c r="C337" s="2"/>
      <c r="D337" s="2"/>
      <c r="E337" s="2"/>
      <c r="F337" s="2"/>
      <c r="G337" s="2"/>
      <c r="H337" s="2"/>
      <c r="I337" s="2"/>
      <c r="J337" s="2"/>
      <c r="K337" s="27"/>
      <c r="L337" s="2"/>
      <c r="M337" s="5"/>
      <c r="N337" s="62"/>
      <c r="O337" s="34"/>
      <c r="P337" s="34"/>
      <c r="Q337" s="34"/>
    </row>
    <row r="338" spans="1:17" s="1" customFormat="1" ht="26.25" customHeight="1" x14ac:dyDescent="0.35">
      <c r="A338" s="24"/>
      <c r="B338" s="2"/>
      <c r="C338" s="2"/>
      <c r="D338" s="2"/>
      <c r="E338" s="2"/>
      <c r="F338" s="2"/>
      <c r="G338" s="2"/>
      <c r="H338" s="2"/>
      <c r="I338" s="2"/>
      <c r="J338" s="2"/>
      <c r="K338" s="27"/>
      <c r="L338" s="2"/>
      <c r="M338" s="5"/>
      <c r="N338" s="62"/>
      <c r="O338" s="34"/>
      <c r="P338" s="34"/>
      <c r="Q338" s="34"/>
    </row>
    <row r="339" spans="1:17" s="1" customFormat="1" ht="26.25" customHeight="1" x14ac:dyDescent="0.35">
      <c r="A339" s="24"/>
      <c r="B339" s="2"/>
      <c r="C339" s="2"/>
      <c r="D339" s="2"/>
      <c r="E339" s="2"/>
      <c r="F339" s="2"/>
      <c r="G339" s="2"/>
      <c r="H339" s="2"/>
      <c r="I339" s="2"/>
      <c r="J339" s="2"/>
      <c r="K339" s="27"/>
      <c r="L339" s="2"/>
      <c r="M339" s="5"/>
      <c r="N339" s="62"/>
      <c r="O339" s="34"/>
      <c r="P339" s="34"/>
      <c r="Q339" s="34"/>
    </row>
    <row r="340" spans="1:17" s="1" customFormat="1" ht="26.25" customHeight="1" x14ac:dyDescent="0.35">
      <c r="A340" s="24"/>
      <c r="B340" s="2"/>
      <c r="C340" s="2"/>
      <c r="D340" s="2"/>
      <c r="E340" s="2"/>
      <c r="F340" s="2"/>
      <c r="G340" s="2"/>
      <c r="H340" s="2"/>
      <c r="I340" s="2"/>
      <c r="J340" s="2"/>
      <c r="K340" s="27"/>
      <c r="L340" s="2"/>
      <c r="M340" s="5"/>
      <c r="N340" s="62"/>
      <c r="O340" s="34"/>
      <c r="P340" s="34"/>
      <c r="Q340" s="34"/>
    </row>
    <row r="341" spans="1:17" s="1" customFormat="1" ht="26.25" customHeight="1" x14ac:dyDescent="0.35">
      <c r="A341" s="24"/>
      <c r="B341" s="2"/>
      <c r="C341" s="2"/>
      <c r="D341" s="2"/>
      <c r="E341" s="2"/>
      <c r="F341" s="2"/>
      <c r="G341" s="2"/>
      <c r="H341" s="2"/>
      <c r="I341" s="2"/>
      <c r="J341" s="2"/>
      <c r="K341" s="27"/>
      <c r="L341" s="2"/>
      <c r="M341" s="5"/>
      <c r="N341" s="62"/>
      <c r="O341" s="34"/>
      <c r="P341" s="34"/>
      <c r="Q341" s="34"/>
    </row>
    <row r="342" spans="1:17" s="1" customFormat="1" ht="26.25" customHeight="1" x14ac:dyDescent="0.35">
      <c r="A342" s="24"/>
      <c r="B342" s="2"/>
      <c r="C342" s="2"/>
      <c r="D342" s="2"/>
      <c r="E342" s="2"/>
      <c r="F342" s="2"/>
      <c r="G342" s="2"/>
      <c r="H342" s="2"/>
      <c r="I342" s="2"/>
      <c r="J342" s="2"/>
      <c r="K342" s="27"/>
      <c r="L342" s="2"/>
      <c r="M342" s="5"/>
      <c r="N342" s="62"/>
      <c r="O342" s="34"/>
      <c r="P342" s="34"/>
      <c r="Q342" s="34"/>
    </row>
    <row r="343" spans="1:17" s="1" customFormat="1" ht="26.25" customHeight="1" x14ac:dyDescent="0.35">
      <c r="A343" s="24"/>
      <c r="B343" s="2"/>
      <c r="C343" s="2"/>
      <c r="D343" s="2"/>
      <c r="E343" s="2"/>
      <c r="F343" s="2"/>
      <c r="G343" s="2"/>
      <c r="H343" s="2"/>
      <c r="I343" s="2"/>
      <c r="J343" s="2"/>
      <c r="K343" s="27"/>
      <c r="L343" s="2"/>
      <c r="M343" s="5"/>
      <c r="N343" s="62"/>
      <c r="O343" s="34"/>
      <c r="P343" s="34"/>
      <c r="Q343" s="34"/>
    </row>
    <row r="344" spans="1:17" s="1" customFormat="1" ht="26.25" customHeight="1" x14ac:dyDescent="0.35">
      <c r="A344" s="24"/>
      <c r="B344" s="2"/>
      <c r="C344" s="2"/>
      <c r="D344" s="2"/>
      <c r="E344" s="2"/>
      <c r="F344" s="2"/>
      <c r="G344" s="2"/>
      <c r="H344" s="2"/>
      <c r="I344" s="2"/>
      <c r="J344" s="2"/>
      <c r="K344" s="27"/>
      <c r="L344" s="2"/>
      <c r="M344" s="5"/>
      <c r="N344" s="62"/>
      <c r="O344" s="34"/>
      <c r="P344" s="34"/>
      <c r="Q344" s="34"/>
    </row>
    <row r="345" spans="1:17" s="1" customFormat="1" ht="26.25" customHeight="1" x14ac:dyDescent="0.35">
      <c r="A345" s="24"/>
      <c r="B345" s="2"/>
      <c r="C345" s="2"/>
      <c r="D345" s="2"/>
      <c r="E345" s="2"/>
      <c r="F345" s="2"/>
      <c r="G345" s="2"/>
      <c r="H345" s="2"/>
      <c r="I345" s="2"/>
      <c r="J345" s="2"/>
      <c r="K345" s="27"/>
      <c r="L345" s="2"/>
      <c r="M345" s="5"/>
      <c r="N345" s="62"/>
      <c r="O345" s="34"/>
      <c r="P345" s="34"/>
      <c r="Q345" s="34"/>
    </row>
    <row r="346" spans="1:17" s="1" customFormat="1" ht="26.25" customHeight="1" x14ac:dyDescent="0.35">
      <c r="A346" s="24"/>
      <c r="B346" s="2"/>
      <c r="C346" s="2"/>
      <c r="D346" s="2"/>
      <c r="E346" s="2"/>
      <c r="F346" s="2"/>
      <c r="G346" s="2"/>
      <c r="H346" s="2"/>
      <c r="I346" s="2"/>
      <c r="J346" s="2"/>
      <c r="K346" s="27"/>
      <c r="L346" s="2"/>
      <c r="M346" s="5"/>
      <c r="N346" s="62"/>
      <c r="O346" s="34"/>
      <c r="P346" s="34"/>
      <c r="Q346" s="34"/>
    </row>
    <row r="347" spans="1:17" s="1" customFormat="1" ht="26.25" customHeight="1" x14ac:dyDescent="0.35">
      <c r="A347" s="24"/>
      <c r="B347" s="2"/>
      <c r="C347" s="2"/>
      <c r="D347" s="2"/>
      <c r="E347" s="2"/>
      <c r="F347" s="2"/>
      <c r="G347" s="2"/>
      <c r="H347" s="2"/>
      <c r="I347" s="2"/>
      <c r="J347" s="2"/>
      <c r="K347" s="27"/>
      <c r="L347" s="2"/>
      <c r="M347" s="5"/>
      <c r="N347" s="62"/>
      <c r="O347" s="34"/>
      <c r="P347" s="34"/>
      <c r="Q347" s="34"/>
    </row>
    <row r="348" spans="1:17" s="1" customFormat="1" ht="26.25" customHeight="1" x14ac:dyDescent="0.35">
      <c r="A348" s="24"/>
      <c r="B348" s="2"/>
      <c r="C348" s="2"/>
      <c r="D348" s="2"/>
      <c r="E348" s="2"/>
      <c r="F348" s="2"/>
      <c r="G348" s="2"/>
      <c r="H348" s="2"/>
      <c r="I348" s="2"/>
      <c r="J348" s="2"/>
      <c r="K348" s="27"/>
      <c r="L348" s="2"/>
      <c r="M348" s="5"/>
      <c r="N348" s="62"/>
      <c r="O348" s="34"/>
      <c r="P348" s="34"/>
      <c r="Q348" s="34"/>
    </row>
    <row r="349" spans="1:17" s="1" customFormat="1" ht="26.25" customHeight="1" x14ac:dyDescent="0.35">
      <c r="A349" s="24"/>
      <c r="B349" s="2"/>
      <c r="C349" s="2"/>
      <c r="D349" s="2"/>
      <c r="E349" s="2"/>
      <c r="F349" s="2"/>
      <c r="G349" s="2"/>
      <c r="H349" s="2"/>
      <c r="I349" s="2"/>
      <c r="J349" s="2"/>
      <c r="K349" s="27"/>
      <c r="L349" s="2"/>
      <c r="M349" s="5"/>
      <c r="N349" s="62"/>
      <c r="O349" s="34"/>
      <c r="P349" s="34"/>
      <c r="Q349" s="34"/>
    </row>
    <row r="350" spans="1:17" s="1" customFormat="1" ht="26.25" customHeight="1" x14ac:dyDescent="0.35">
      <c r="A350" s="24"/>
      <c r="B350" s="2"/>
      <c r="C350" s="2"/>
      <c r="D350" s="2"/>
      <c r="E350" s="2"/>
      <c r="F350" s="2"/>
      <c r="G350" s="2"/>
      <c r="H350" s="2"/>
      <c r="I350" s="2"/>
      <c r="J350" s="2"/>
      <c r="K350" s="27"/>
      <c r="L350" s="2"/>
      <c r="M350" s="5"/>
      <c r="N350" s="62"/>
      <c r="O350" s="34"/>
      <c r="P350" s="34"/>
      <c r="Q350" s="34"/>
    </row>
    <row r="351" spans="1:17" s="1" customFormat="1" ht="26.25" customHeight="1" x14ac:dyDescent="0.35">
      <c r="A351" s="24"/>
      <c r="B351" s="2"/>
      <c r="C351" s="2"/>
      <c r="D351" s="2"/>
      <c r="E351" s="2"/>
      <c r="F351" s="2"/>
      <c r="G351" s="2"/>
      <c r="H351" s="2"/>
      <c r="I351" s="2"/>
      <c r="J351" s="2"/>
      <c r="K351" s="27"/>
      <c r="L351" s="2"/>
      <c r="M351" s="5"/>
      <c r="N351" s="62"/>
      <c r="O351" s="34"/>
      <c r="P351" s="34"/>
      <c r="Q351" s="34"/>
    </row>
    <row r="352" spans="1:17" s="1" customFormat="1" ht="26.25" customHeight="1" x14ac:dyDescent="0.35">
      <c r="A352" s="24"/>
      <c r="B352" s="2"/>
      <c r="C352" s="2"/>
      <c r="D352" s="2"/>
      <c r="E352" s="2"/>
      <c r="F352" s="2"/>
      <c r="G352" s="2"/>
      <c r="H352" s="2"/>
      <c r="I352" s="2"/>
      <c r="J352" s="2"/>
      <c r="K352" s="27"/>
      <c r="L352" s="2"/>
      <c r="M352" s="5"/>
      <c r="N352" s="62"/>
      <c r="O352" s="34"/>
      <c r="P352" s="34"/>
      <c r="Q352" s="34"/>
    </row>
    <row r="353" spans="1:17" s="1" customFormat="1" ht="26.25" customHeight="1" x14ac:dyDescent="0.35">
      <c r="A353" s="24"/>
      <c r="B353" s="2"/>
      <c r="C353" s="2"/>
      <c r="D353" s="2"/>
      <c r="E353" s="2"/>
      <c r="F353" s="2"/>
      <c r="G353" s="2"/>
      <c r="H353" s="2"/>
      <c r="I353" s="2"/>
      <c r="J353" s="2"/>
      <c r="K353" s="27"/>
      <c r="L353" s="2"/>
      <c r="M353" s="5"/>
      <c r="N353" s="62"/>
      <c r="O353" s="34"/>
      <c r="P353" s="34"/>
      <c r="Q353" s="34"/>
    </row>
    <row r="354" spans="1:17" s="1" customFormat="1" ht="26.25" customHeight="1" x14ac:dyDescent="0.35">
      <c r="A354" s="24"/>
      <c r="B354" s="2"/>
      <c r="C354" s="2"/>
      <c r="D354" s="2"/>
      <c r="E354" s="2"/>
      <c r="F354" s="2"/>
      <c r="G354" s="2"/>
      <c r="H354" s="2"/>
      <c r="I354" s="2"/>
      <c r="J354" s="2"/>
      <c r="K354" s="27"/>
      <c r="L354" s="2"/>
      <c r="M354" s="5"/>
      <c r="N354" s="62"/>
      <c r="O354" s="34"/>
      <c r="P354" s="34"/>
      <c r="Q354" s="34"/>
    </row>
    <row r="355" spans="1:17" s="1" customFormat="1" ht="26.25" customHeight="1" x14ac:dyDescent="0.35">
      <c r="A355" s="24"/>
      <c r="B355" s="2"/>
      <c r="C355" s="2"/>
      <c r="D355" s="2"/>
      <c r="E355" s="2"/>
      <c r="F355" s="2"/>
      <c r="G355" s="2"/>
      <c r="H355" s="2"/>
      <c r="I355" s="2"/>
      <c r="J355" s="2"/>
      <c r="K355" s="27"/>
      <c r="L355" s="2"/>
      <c r="M355" s="5"/>
      <c r="N355" s="62"/>
      <c r="O355" s="34"/>
      <c r="P355" s="34"/>
      <c r="Q355" s="34"/>
    </row>
    <row r="356" spans="1:17" s="1" customFormat="1" ht="26.25" customHeight="1" x14ac:dyDescent="0.35">
      <c r="A356" s="24"/>
      <c r="B356" s="2"/>
      <c r="C356" s="2"/>
      <c r="D356" s="2"/>
      <c r="E356" s="2"/>
      <c r="F356" s="2"/>
      <c r="G356" s="2"/>
      <c r="H356" s="2"/>
      <c r="I356" s="2"/>
      <c r="J356" s="2"/>
      <c r="K356" s="27"/>
      <c r="L356" s="2"/>
      <c r="M356" s="5"/>
      <c r="N356" s="62"/>
      <c r="O356" s="34"/>
      <c r="P356" s="34"/>
      <c r="Q356" s="34"/>
    </row>
    <row r="357" spans="1:17" s="1" customFormat="1" ht="26.25" customHeight="1" x14ac:dyDescent="0.35">
      <c r="A357" s="24"/>
      <c r="B357" s="2"/>
      <c r="C357" s="2"/>
      <c r="D357" s="2"/>
      <c r="E357" s="2"/>
      <c r="F357" s="2"/>
      <c r="G357" s="2"/>
      <c r="H357" s="2"/>
      <c r="I357" s="2"/>
      <c r="J357" s="2"/>
      <c r="K357" s="27"/>
      <c r="L357" s="2"/>
      <c r="M357" s="5"/>
      <c r="N357" s="62"/>
      <c r="O357" s="34"/>
      <c r="P357" s="34"/>
      <c r="Q357" s="34"/>
    </row>
    <row r="358" spans="1:17" s="1" customFormat="1" ht="26.25" customHeight="1" x14ac:dyDescent="0.35">
      <c r="A358" s="24"/>
      <c r="B358" s="2"/>
      <c r="C358" s="2"/>
      <c r="D358" s="2"/>
      <c r="E358" s="2"/>
      <c r="F358" s="2"/>
      <c r="G358" s="2"/>
      <c r="H358" s="2"/>
      <c r="I358" s="2"/>
      <c r="J358" s="2"/>
      <c r="K358" s="27"/>
      <c r="L358" s="2"/>
      <c r="M358" s="5"/>
      <c r="N358" s="62"/>
      <c r="O358" s="34"/>
      <c r="P358" s="34"/>
      <c r="Q358" s="34"/>
    </row>
    <row r="359" spans="1:17" s="1" customFormat="1" ht="26.25" customHeight="1" x14ac:dyDescent="0.35">
      <c r="A359" s="24"/>
      <c r="B359" s="2"/>
      <c r="C359" s="2"/>
      <c r="D359" s="2"/>
      <c r="E359" s="2"/>
      <c r="F359" s="2"/>
      <c r="G359" s="2"/>
      <c r="H359" s="2"/>
      <c r="I359" s="2"/>
      <c r="J359" s="2"/>
      <c r="K359" s="27"/>
      <c r="L359" s="2"/>
      <c r="M359" s="5"/>
      <c r="N359" s="62"/>
      <c r="O359" s="34"/>
      <c r="P359" s="34"/>
      <c r="Q359" s="34"/>
    </row>
    <row r="360" spans="1:17" s="1" customFormat="1" ht="26.25" customHeight="1" x14ac:dyDescent="0.35">
      <c r="A360" s="24"/>
      <c r="B360" s="2"/>
      <c r="C360" s="2"/>
      <c r="D360" s="2"/>
      <c r="E360" s="2"/>
      <c r="F360" s="2"/>
      <c r="G360" s="2"/>
      <c r="H360" s="2"/>
      <c r="I360" s="2"/>
      <c r="J360" s="2"/>
      <c r="K360" s="27"/>
      <c r="L360" s="2"/>
      <c r="M360" s="5"/>
      <c r="N360" s="62"/>
      <c r="O360" s="34"/>
      <c r="P360" s="34"/>
      <c r="Q360" s="34"/>
    </row>
    <row r="361" spans="1:17" s="1" customFormat="1" ht="26.25" customHeight="1" x14ac:dyDescent="0.35">
      <c r="A361" s="24"/>
      <c r="B361" s="2"/>
      <c r="C361" s="2"/>
      <c r="D361" s="2"/>
      <c r="E361" s="2"/>
      <c r="F361" s="2"/>
      <c r="G361" s="2"/>
      <c r="H361" s="2"/>
      <c r="I361" s="2"/>
      <c r="J361" s="2"/>
      <c r="K361" s="27"/>
      <c r="L361" s="2"/>
      <c r="M361" s="5"/>
      <c r="N361" s="62"/>
      <c r="O361" s="34"/>
      <c r="P361" s="34"/>
      <c r="Q361" s="34"/>
    </row>
    <row r="362" spans="1:17" s="1" customFormat="1" ht="26.25" customHeight="1" x14ac:dyDescent="0.35">
      <c r="A362" s="24"/>
      <c r="B362" s="2"/>
      <c r="C362" s="2"/>
      <c r="D362" s="2"/>
      <c r="E362" s="2"/>
      <c r="F362" s="2"/>
      <c r="G362" s="2"/>
      <c r="H362" s="2"/>
      <c r="I362" s="2"/>
      <c r="J362" s="2"/>
      <c r="K362" s="27"/>
      <c r="L362" s="2"/>
      <c r="M362" s="5"/>
      <c r="N362" s="62"/>
      <c r="O362" s="34"/>
      <c r="P362" s="34"/>
      <c r="Q362" s="34"/>
    </row>
    <row r="363" spans="1:17" s="1" customFormat="1" ht="26.25" customHeight="1" x14ac:dyDescent="0.35">
      <c r="A363" s="24"/>
      <c r="B363" s="2"/>
      <c r="C363" s="2"/>
      <c r="D363" s="2"/>
      <c r="E363" s="2"/>
      <c r="F363" s="2"/>
      <c r="G363" s="2"/>
      <c r="H363" s="2"/>
      <c r="I363" s="2"/>
      <c r="J363" s="2"/>
      <c r="K363" s="27"/>
      <c r="L363" s="2"/>
      <c r="M363" s="5"/>
      <c r="N363" s="62"/>
      <c r="O363" s="34"/>
      <c r="P363" s="34"/>
      <c r="Q363" s="34"/>
    </row>
    <row r="364" spans="1:17" s="1" customFormat="1" ht="26.25" customHeight="1" x14ac:dyDescent="0.35">
      <c r="A364" s="24"/>
      <c r="B364" s="2"/>
      <c r="C364" s="2"/>
      <c r="D364" s="2"/>
      <c r="E364" s="2"/>
      <c r="F364" s="2"/>
      <c r="G364" s="2"/>
      <c r="H364" s="2"/>
      <c r="I364" s="2"/>
      <c r="J364" s="2"/>
      <c r="K364" s="27"/>
      <c r="L364" s="2"/>
      <c r="M364" s="5"/>
      <c r="N364" s="62"/>
      <c r="O364" s="34"/>
      <c r="P364" s="34"/>
      <c r="Q364" s="34"/>
    </row>
    <row r="365" spans="1:17" s="1" customFormat="1" ht="26.25" customHeight="1" x14ac:dyDescent="0.35">
      <c r="A365" s="24"/>
      <c r="B365" s="2"/>
      <c r="C365" s="2"/>
      <c r="D365" s="2"/>
      <c r="E365" s="2"/>
      <c r="F365" s="2"/>
      <c r="G365" s="2"/>
      <c r="H365" s="2"/>
      <c r="I365" s="2"/>
      <c r="J365" s="2"/>
      <c r="K365" s="27"/>
      <c r="L365" s="2"/>
      <c r="M365" s="5"/>
      <c r="N365" s="62"/>
      <c r="O365" s="34"/>
      <c r="P365" s="34"/>
      <c r="Q365" s="34"/>
    </row>
    <row r="366" spans="1:17" s="1" customFormat="1" ht="26.25" customHeight="1" x14ac:dyDescent="0.35">
      <c r="A366" s="24"/>
      <c r="B366" s="2"/>
      <c r="C366" s="2"/>
      <c r="D366" s="2"/>
      <c r="E366" s="2"/>
      <c r="F366" s="2"/>
      <c r="G366" s="2"/>
      <c r="H366" s="2"/>
      <c r="I366" s="2"/>
      <c r="J366" s="2"/>
      <c r="K366" s="27"/>
      <c r="L366" s="2"/>
      <c r="M366" s="5"/>
      <c r="N366" s="62"/>
      <c r="O366" s="34"/>
      <c r="P366" s="34"/>
      <c r="Q366" s="34"/>
    </row>
    <row r="367" spans="1:17" s="1" customFormat="1" ht="26.25" customHeight="1" x14ac:dyDescent="0.35">
      <c r="A367" s="24"/>
      <c r="B367" s="2"/>
      <c r="C367" s="2"/>
      <c r="D367" s="2"/>
      <c r="E367" s="2"/>
      <c r="F367" s="2"/>
      <c r="G367" s="2"/>
      <c r="H367" s="2"/>
      <c r="I367" s="2"/>
      <c r="J367" s="2"/>
      <c r="K367" s="27"/>
      <c r="L367" s="2"/>
      <c r="M367" s="5"/>
      <c r="N367" s="62"/>
      <c r="O367" s="34"/>
      <c r="P367" s="34"/>
      <c r="Q367" s="34"/>
    </row>
    <row r="368" spans="1:17" ht="26.25" customHeight="1" x14ac:dyDescent="0.35">
      <c r="A368" s="24"/>
      <c r="B368" s="2"/>
      <c r="C368" s="2"/>
      <c r="D368" s="2"/>
      <c r="E368" s="2"/>
      <c r="F368" s="2"/>
      <c r="G368" s="2"/>
      <c r="H368" s="2"/>
      <c r="I368" s="2"/>
      <c r="J368" s="2"/>
      <c r="K368" s="27"/>
      <c r="L368" s="2"/>
      <c r="N368" s="62"/>
    </row>
  </sheetData>
  <dataConsolidate>
    <dataRefs count="1">
      <dataRef ref="S45:S52" sheet="riferimenti" r:id="rId1"/>
    </dataRefs>
  </dataConsolidate>
  <mergeCells count="155">
    <mergeCell ref="J77:J78"/>
    <mergeCell ref="A98:F98"/>
    <mergeCell ref="A99:F99"/>
    <mergeCell ref="A49:S49"/>
    <mergeCell ref="A50:F51"/>
    <mergeCell ref="G50:G51"/>
    <mergeCell ref="H50:H51"/>
    <mergeCell ref="I50:I51"/>
    <mergeCell ref="J50:J51"/>
    <mergeCell ref="K50:K51"/>
    <mergeCell ref="L50:L51"/>
    <mergeCell ref="M50:M51"/>
    <mergeCell ref="N50:P50"/>
    <mergeCell ref="Q50:S50"/>
    <mergeCell ref="A72:F72"/>
    <mergeCell ref="A61:F61"/>
    <mergeCell ref="A62:F62"/>
    <mergeCell ref="A63:F63"/>
    <mergeCell ref="G95:G96"/>
    <mergeCell ref="H95:H96"/>
    <mergeCell ref="I95:I96"/>
    <mergeCell ref="A82:F82"/>
    <mergeCell ref="A76:S76"/>
    <mergeCell ref="A66:S66"/>
    <mergeCell ref="B1:H1"/>
    <mergeCell ref="B2:H2"/>
    <mergeCell ref="A77:F78"/>
    <mergeCell ref="G77:G78"/>
    <mergeCell ref="H77:H78"/>
    <mergeCell ref="I77:I78"/>
    <mergeCell ref="M77:M78"/>
    <mergeCell ref="N77:P77"/>
    <mergeCell ref="Q77:S77"/>
    <mergeCell ref="L41:L42"/>
    <mergeCell ref="M41:M42"/>
    <mergeCell ref="N41:P41"/>
    <mergeCell ref="Q41:S41"/>
    <mergeCell ref="A29:S29"/>
    <mergeCell ref="A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A100:F100"/>
    <mergeCell ref="L95:L96"/>
    <mergeCell ref="A97:F97"/>
    <mergeCell ref="A85:S85"/>
    <mergeCell ref="A86:F87"/>
    <mergeCell ref="G86:G87"/>
    <mergeCell ref="H86:H87"/>
    <mergeCell ref="I86:I87"/>
    <mergeCell ref="J86:J87"/>
    <mergeCell ref="K86:K87"/>
    <mergeCell ref="L86:L87"/>
    <mergeCell ref="M86:M87"/>
    <mergeCell ref="N86:P86"/>
    <mergeCell ref="Q86:S86"/>
    <mergeCell ref="A88:F88"/>
    <mergeCell ref="A89:F89"/>
    <mergeCell ref="A90:F90"/>
    <mergeCell ref="A91:F91"/>
    <mergeCell ref="A92:G92"/>
    <mergeCell ref="A94:S94"/>
    <mergeCell ref="A95:F96"/>
    <mergeCell ref="J95:J96"/>
    <mergeCell ref="K95:K96"/>
    <mergeCell ref="M95:M96"/>
    <mergeCell ref="N30:P30"/>
    <mergeCell ref="Q30:S30"/>
    <mergeCell ref="I41:I42"/>
    <mergeCell ref="J41:J42"/>
    <mergeCell ref="K41:K42"/>
    <mergeCell ref="A123:B123"/>
    <mergeCell ref="A122:N122"/>
    <mergeCell ref="A101:G101"/>
    <mergeCell ref="E102:G102"/>
    <mergeCell ref="E103:G103"/>
    <mergeCell ref="E104:G104"/>
    <mergeCell ref="A107:A108"/>
    <mergeCell ref="A121:B121"/>
    <mergeCell ref="D121:H121"/>
    <mergeCell ref="B107:C107"/>
    <mergeCell ref="A64:G64"/>
    <mergeCell ref="A69:F69"/>
    <mergeCell ref="A83:G83"/>
    <mergeCell ref="A70:F70"/>
    <mergeCell ref="A71:F71"/>
    <mergeCell ref="A73:G73"/>
    <mergeCell ref="A79:F79"/>
    <mergeCell ref="A80:F80"/>
    <mergeCell ref="A81:F81"/>
    <mergeCell ref="A67:F68"/>
    <mergeCell ref="G67:G68"/>
    <mergeCell ref="H67:H68"/>
    <mergeCell ref="I67:I68"/>
    <mergeCell ref="J67:J68"/>
    <mergeCell ref="K67:K68"/>
    <mergeCell ref="L67:L68"/>
    <mergeCell ref="M67:M68"/>
    <mergeCell ref="N67:P67"/>
    <mergeCell ref="A55:F55"/>
    <mergeCell ref="A60:F60"/>
    <mergeCell ref="A52:F52"/>
    <mergeCell ref="A53:F53"/>
    <mergeCell ref="A54:F54"/>
    <mergeCell ref="A57:S57"/>
    <mergeCell ref="A58:F59"/>
    <mergeCell ref="G58:G59"/>
    <mergeCell ref="H58:H59"/>
    <mergeCell ref="I58:I59"/>
    <mergeCell ref="J58:J59"/>
    <mergeCell ref="Q58:S58"/>
    <mergeCell ref="K58:K59"/>
    <mergeCell ref="L58:L59"/>
    <mergeCell ref="M58:M59"/>
    <mergeCell ref="N58:P58"/>
    <mergeCell ref="N95:P95"/>
    <mergeCell ref="Q95:S95"/>
    <mergeCell ref="A47:D47"/>
    <mergeCell ref="A28:K28"/>
    <mergeCell ref="A43:D43"/>
    <mergeCell ref="A44:D44"/>
    <mergeCell ref="A45:D45"/>
    <mergeCell ref="A46:D46"/>
    <mergeCell ref="A34:D34"/>
    <mergeCell ref="A35:D35"/>
    <mergeCell ref="A36:D36"/>
    <mergeCell ref="A37:D37"/>
    <mergeCell ref="A38:D38"/>
    <mergeCell ref="A32:D32"/>
    <mergeCell ref="A33:D33"/>
    <mergeCell ref="A40:S40"/>
    <mergeCell ref="A41:D42"/>
    <mergeCell ref="E41:E42"/>
    <mergeCell ref="F41:F42"/>
    <mergeCell ref="G41:G42"/>
    <mergeCell ref="H41:H42"/>
    <mergeCell ref="Q67:S67"/>
    <mergeCell ref="K77:K78"/>
    <mergeCell ref="L77:L78"/>
    <mergeCell ref="X13:Y13"/>
    <mergeCell ref="A19:N19"/>
    <mergeCell ref="A20:B20"/>
    <mergeCell ref="A22:K22"/>
    <mergeCell ref="A3:K3"/>
    <mergeCell ref="A4:A5"/>
    <mergeCell ref="A18:B18"/>
    <mergeCell ref="D18:H18"/>
    <mergeCell ref="B4:C4"/>
    <mergeCell ref="D4:D5"/>
  </mergeCells>
  <dataValidations count="2">
    <dataValidation type="list" allowBlank="1" showInputMessage="1" showErrorMessage="1" sqref="G97:G100 G90:G91 G43:G46 G79:G82 G60:G63 G52:G54 G32:G37 G69:G72">
      <formula1>#REF!</formula1>
    </dataValidation>
    <dataValidation type="list" allowBlank="1" showInputMessage="1" showErrorMessage="1" sqref="L32:L37 L97:L100 L88:L91 L79:L82 L69:L72 L60:L63 L52:L54 L43:L46">
      <formula1>$X$14:$X$16</formula1>
    </dataValidation>
  </dataValidations>
  <printOptions horizontalCentered="1" verticalCentered="1"/>
  <pageMargins left="0.15748031496062992" right="0.15748031496062992" top="0.7" bottom="0.47244094488188981" header="0.31496062992125984" footer="0.39370078740157483"/>
  <pageSetup paperSize="8" scale="98" fitToHeight="0" orientation="landscape" r:id="rId2"/>
  <headerFooter>
    <oddHeader>&amp;C&amp;"Times New Roman,Grassetto"&amp;14D) SPESE INFORMATIVE TRASVERSALI</oddHeader>
    <oddFooter>&amp;R&amp;P</oddFooter>
  </headerFooter>
  <rowBreaks count="2" manualBreakCount="2">
    <brk id="27" max="16383" man="1"/>
    <brk id="10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A7" zoomScaleNormal="100" workbookViewId="0">
      <selection activeCell="A5" sqref="A5:A6"/>
    </sheetView>
  </sheetViews>
  <sheetFormatPr defaultColWidth="17" defaultRowHeight="11.5" x14ac:dyDescent="0.25"/>
  <cols>
    <col min="1" max="1" width="25.26953125" style="56" customWidth="1"/>
    <col min="2" max="2" width="16" style="55" customWidth="1"/>
    <col min="3" max="3" width="14.81640625" style="53" customWidth="1"/>
    <col min="4" max="4" width="17.36328125" style="53" customWidth="1"/>
    <col min="5" max="5" width="11.453125" style="53" customWidth="1"/>
    <col min="6" max="6" width="16.90625" style="53" customWidth="1"/>
    <col min="7" max="7" width="12" style="53" customWidth="1"/>
    <col min="8" max="8" width="6.54296875" style="53" bestFit="1" customWidth="1"/>
    <col min="9" max="9" width="7.26953125" style="53" bestFit="1" customWidth="1"/>
    <col min="10" max="10" width="7" style="53" bestFit="1" customWidth="1"/>
    <col min="11" max="11" width="6.81640625" style="53" bestFit="1" customWidth="1"/>
    <col min="12" max="12" width="8.81640625" style="53" bestFit="1" customWidth="1"/>
    <col min="13" max="13" width="6.54296875" style="53" bestFit="1" customWidth="1"/>
    <col min="14" max="14" width="7.26953125" style="53" bestFit="1" customWidth="1"/>
    <col min="15" max="15" width="7" style="53" bestFit="1" customWidth="1"/>
    <col min="16" max="16" width="6.81640625" style="53" bestFit="1" customWidth="1"/>
    <col min="17" max="17" width="8.81640625" style="53" bestFit="1" customWidth="1"/>
    <col min="18" max="18" width="6.54296875" style="53" bestFit="1" customWidth="1"/>
    <col min="19" max="19" width="7.26953125" style="53" bestFit="1" customWidth="1"/>
    <col min="20" max="20" width="7" style="53" bestFit="1" customWidth="1"/>
    <col min="21" max="21" width="8" style="53" bestFit="1" customWidth="1"/>
    <col min="22" max="22" width="8.81640625" style="53" bestFit="1" customWidth="1"/>
    <col min="23" max="23" width="6.54296875" style="53" bestFit="1" customWidth="1"/>
    <col min="24" max="24" width="10.54296875" style="53" bestFit="1" customWidth="1"/>
    <col min="25" max="16384" width="17" style="53"/>
  </cols>
  <sheetData>
    <row r="1" spans="1:25" ht="16" customHeight="1" thickBot="1" x14ac:dyDescent="0.3">
      <c r="A1" s="6" t="s">
        <v>45</v>
      </c>
      <c r="B1" s="433" t="str">
        <f>copertina!E17</f>
        <v>Prestatore</v>
      </c>
      <c r="C1" s="433"/>
      <c r="D1" s="433"/>
      <c r="E1" s="433"/>
      <c r="F1" s="433"/>
      <c r="G1" s="303"/>
      <c r="H1" s="303"/>
      <c r="I1" s="10"/>
      <c r="J1" s="10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ht="16" thickBot="1" x14ac:dyDescent="0.3">
      <c r="A2" s="6" t="s">
        <v>87</v>
      </c>
      <c r="B2" s="434" t="str">
        <f>copertina!E23</f>
        <v>prova 1</v>
      </c>
      <c r="C2" s="434"/>
      <c r="D2" s="434"/>
      <c r="E2" s="434"/>
      <c r="F2" s="434"/>
      <c r="G2" s="309"/>
      <c r="H2" s="309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7"/>
      <c r="Y2" s="67"/>
    </row>
    <row r="3" spans="1:2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5" ht="26.25" customHeight="1" x14ac:dyDescent="0.25">
      <c r="A4" s="510" t="s">
        <v>236</v>
      </c>
      <c r="B4" s="510"/>
      <c r="C4" s="510"/>
      <c r="D4" s="510"/>
      <c r="E4" s="510"/>
      <c r="F4" s="510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5" ht="26.5" customHeight="1" x14ac:dyDescent="0.3">
      <c r="A5" s="496" t="s">
        <v>58</v>
      </c>
      <c r="B5" s="497" t="s">
        <v>63</v>
      </c>
      <c r="C5" s="511" t="s">
        <v>145</v>
      </c>
      <c r="D5" s="221" t="s">
        <v>59</v>
      </c>
      <c r="E5" s="72"/>
      <c r="F5" s="221" t="s">
        <v>59</v>
      </c>
    </row>
    <row r="6" spans="1:25" ht="26" x14ac:dyDescent="0.3">
      <c r="A6" s="496"/>
      <c r="B6" s="497"/>
      <c r="C6" s="512"/>
      <c r="D6" s="73" t="s">
        <v>146</v>
      </c>
      <c r="E6" s="41"/>
      <c r="F6" s="221" t="s">
        <v>152</v>
      </c>
    </row>
    <row r="7" spans="1:25" ht="13" x14ac:dyDescent="0.3">
      <c r="A7" s="499" t="s">
        <v>60</v>
      </c>
      <c r="B7" s="74" t="s">
        <v>37</v>
      </c>
      <c r="C7" s="75">
        <f>'SPORTELLI SAL'!B23</f>
        <v>0</v>
      </c>
      <c r="D7" s="507">
        <f>C7+C8+C9+C10</f>
        <v>2.2999999999999998</v>
      </c>
      <c r="E7" s="76"/>
      <c r="F7" s="501">
        <f>'SPORTELLI SAL'!B24+'INCONTRI SAL'!B25+'PRODOTTI SAL'!B25+'SPESE TRASVERSALI SAL'!B25</f>
        <v>1.1499999999999999</v>
      </c>
    </row>
    <row r="8" spans="1:25" ht="13" x14ac:dyDescent="0.3">
      <c r="A8" s="499"/>
      <c r="B8" s="74" t="s">
        <v>38</v>
      </c>
      <c r="C8" s="75">
        <f>'INCONTRI SAL'!B24</f>
        <v>0</v>
      </c>
      <c r="D8" s="508"/>
      <c r="E8" s="76"/>
      <c r="F8" s="502"/>
    </row>
    <row r="9" spans="1:25" ht="13" x14ac:dyDescent="0.3">
      <c r="A9" s="499"/>
      <c r="B9" s="74" t="s">
        <v>39</v>
      </c>
      <c r="C9" s="75">
        <f>'PRODOTTI SAL'!B24</f>
        <v>0</v>
      </c>
      <c r="D9" s="508"/>
      <c r="E9" s="76"/>
      <c r="F9" s="502"/>
    </row>
    <row r="10" spans="1:25" ht="13" x14ac:dyDescent="0.3">
      <c r="A10" s="499"/>
      <c r="B10" s="74" t="s">
        <v>54</v>
      </c>
      <c r="C10" s="75">
        <f>'SPESE TRASVERSALI SAL'!B24</f>
        <v>2.2999999999999998</v>
      </c>
      <c r="D10" s="509"/>
      <c r="E10" s="76"/>
      <c r="F10" s="503"/>
    </row>
    <row r="11" spans="1:25" ht="13" x14ac:dyDescent="0.3">
      <c r="A11" s="500" t="s">
        <v>13</v>
      </c>
      <c r="B11" s="77" t="s">
        <v>37</v>
      </c>
      <c r="C11" s="78">
        <f>'SPORTELLI SAL'!C23</f>
        <v>0</v>
      </c>
      <c r="D11" s="504">
        <f>C11+C12+C13+C14</f>
        <v>2.2999999999999998</v>
      </c>
      <c r="E11" s="76"/>
      <c r="F11" s="501">
        <f>'SPORTELLI SAL'!C24+'INCONTRI SAL'!C25+'PRODOTTI SAL'!C25+'SPESE TRASVERSALI SAL'!C25</f>
        <v>1.1499999999999999</v>
      </c>
    </row>
    <row r="12" spans="1:25" ht="13" x14ac:dyDescent="0.3">
      <c r="A12" s="500"/>
      <c r="B12" s="77" t="s">
        <v>38</v>
      </c>
      <c r="C12" s="78">
        <f>'INCONTRI SAL'!C24</f>
        <v>0</v>
      </c>
      <c r="D12" s="505"/>
      <c r="E12" s="76"/>
      <c r="F12" s="502"/>
    </row>
    <row r="13" spans="1:25" ht="13" x14ac:dyDescent="0.3">
      <c r="A13" s="500"/>
      <c r="B13" s="77" t="s">
        <v>39</v>
      </c>
      <c r="C13" s="78">
        <f>'PRODOTTI SAL'!C24</f>
        <v>0</v>
      </c>
      <c r="D13" s="505"/>
      <c r="E13" s="76"/>
      <c r="F13" s="502"/>
    </row>
    <row r="14" spans="1:25" ht="13" x14ac:dyDescent="0.3">
      <c r="A14" s="500"/>
      <c r="B14" s="77" t="s">
        <v>54</v>
      </c>
      <c r="C14" s="78">
        <f>'SPESE TRASVERSALI SAL'!C24</f>
        <v>2.2999999999999998</v>
      </c>
      <c r="D14" s="506"/>
      <c r="E14" s="76"/>
      <c r="F14" s="503"/>
    </row>
    <row r="15" spans="1:25" ht="13" x14ac:dyDescent="0.3">
      <c r="A15" s="498" t="s">
        <v>3</v>
      </c>
      <c r="B15" s="498"/>
      <c r="C15" s="215">
        <f>SUM(C7:C14)</f>
        <v>4.5999999999999996</v>
      </c>
      <c r="D15" s="215">
        <f>SUM(D7:D14)</f>
        <v>4.5999999999999996</v>
      </c>
      <c r="E15" s="76"/>
      <c r="F15" s="80">
        <f>SUM(F7:F14)</f>
        <v>2.2999999999999998</v>
      </c>
      <c r="G15" s="274"/>
    </row>
    <row r="16" spans="1:25" ht="13" x14ac:dyDescent="0.3">
      <c r="A16" s="79"/>
      <c r="B16" s="79"/>
      <c r="C16" s="79"/>
      <c r="D16" s="119"/>
      <c r="E16" s="119"/>
      <c r="F16" s="119"/>
      <c r="G16" s="76"/>
    </row>
    <row r="17" spans="1:7" ht="19.5" customHeight="1" x14ac:dyDescent="0.3">
      <c r="A17" s="66"/>
      <c r="B17" s="65"/>
      <c r="C17" s="65"/>
      <c r="D17" s="65"/>
      <c r="E17" s="65"/>
      <c r="F17" s="65"/>
      <c r="G17" s="65"/>
    </row>
    <row r="18" spans="1:7" ht="14" x14ac:dyDescent="0.3">
      <c r="A18" s="495" t="s">
        <v>235</v>
      </c>
      <c r="B18" s="495"/>
      <c r="C18" s="495"/>
      <c r="D18" s="495"/>
      <c r="E18" s="495"/>
      <c r="F18" s="495"/>
      <c r="G18" s="65"/>
    </row>
    <row r="19" spans="1:7" ht="24" customHeight="1" x14ac:dyDescent="0.25">
      <c r="A19" s="82" t="s">
        <v>63</v>
      </c>
      <c r="B19" s="139" t="s">
        <v>25</v>
      </c>
      <c r="C19" s="140" t="s">
        <v>26</v>
      </c>
      <c r="D19" s="138" t="s">
        <v>27</v>
      </c>
      <c r="E19" s="139" t="s">
        <v>31</v>
      </c>
      <c r="F19" s="139" t="s">
        <v>151</v>
      </c>
    </row>
    <row r="20" spans="1:7" ht="16.5" customHeight="1" x14ac:dyDescent="0.3">
      <c r="A20" s="83" t="s">
        <v>43</v>
      </c>
      <c r="B20" s="97">
        <f>'SPORTELLI SAL'!H143</f>
        <v>0</v>
      </c>
      <c r="C20" s="97">
        <f>'SPORTELLI SAL'!I143</f>
        <v>0</v>
      </c>
      <c r="D20" s="97">
        <f>'SPORTELLI SAL'!J143</f>
        <v>0</v>
      </c>
      <c r="E20" s="97">
        <f>'SPORTELLI SAL'!K143</f>
        <v>0</v>
      </c>
      <c r="F20" s="88">
        <f>'SPORTELLI SAL'!D24</f>
        <v>0</v>
      </c>
    </row>
    <row r="21" spans="1:7" ht="13" x14ac:dyDescent="0.3">
      <c r="A21" s="83" t="s">
        <v>32</v>
      </c>
      <c r="B21" s="97">
        <f>'INCONTRI SAL'!H144</f>
        <v>0</v>
      </c>
      <c r="C21" s="97">
        <f>'INCONTRI SAL'!I144</f>
        <v>0</v>
      </c>
      <c r="D21" s="97">
        <f>'INCONTRI SAL'!J144</f>
        <v>0</v>
      </c>
      <c r="E21" s="97">
        <f>'INCONTRI SAL'!K144</f>
        <v>0</v>
      </c>
      <c r="F21" s="88">
        <f>'INCONTRI SAL'!D25</f>
        <v>0</v>
      </c>
    </row>
    <row r="22" spans="1:7" ht="15.5" customHeight="1" x14ac:dyDescent="0.3">
      <c r="A22" s="83" t="s">
        <v>57</v>
      </c>
      <c r="B22" s="97">
        <f>'PRODOTTI SAL'!H143</f>
        <v>0</v>
      </c>
      <c r="C22" s="97">
        <f>'PRODOTTI SAL'!I143</f>
        <v>0</v>
      </c>
      <c r="D22" s="97">
        <f>'PRODOTTI SAL'!J143</f>
        <v>0</v>
      </c>
      <c r="E22" s="97">
        <f>'PRODOTTI SAL'!K143</f>
        <v>0</v>
      </c>
      <c r="F22" s="88">
        <f>'PRODOTTI SAL'!D25</f>
        <v>0</v>
      </c>
    </row>
    <row r="23" spans="1:7" ht="13" x14ac:dyDescent="0.3">
      <c r="A23" s="83" t="s">
        <v>54</v>
      </c>
      <c r="B23" s="97">
        <f>'SPESE TRASVERSALI SAL'!H104</f>
        <v>0</v>
      </c>
      <c r="C23" s="97">
        <f>'SPESE TRASVERSALI SAL'!I104</f>
        <v>0</v>
      </c>
      <c r="D23" s="97">
        <f>'SPESE TRASVERSALI SAL'!J104</f>
        <v>0</v>
      </c>
      <c r="E23" s="97">
        <f>'SPESE TRASVERSALI SAL'!K104</f>
        <v>4.5999999999999996</v>
      </c>
      <c r="F23" s="88">
        <f>'SPESE TRASVERSALI SAL'!D25</f>
        <v>2.2999999999999998</v>
      </c>
      <c r="G23" s="274"/>
    </row>
    <row r="24" spans="1:7" ht="13" x14ac:dyDescent="0.25">
      <c r="A24" s="84" t="s">
        <v>62</v>
      </c>
      <c r="B24" s="98">
        <f>SUM(B20:B23)</f>
        <v>0</v>
      </c>
      <c r="C24" s="98">
        <f t="shared" ref="C24:F24" si="0">SUM(C20:C23)</f>
        <v>0</v>
      </c>
      <c r="D24" s="98">
        <f t="shared" si="0"/>
        <v>0</v>
      </c>
      <c r="E24" s="98">
        <f t="shared" si="0"/>
        <v>4.5999999999999996</v>
      </c>
      <c r="F24" s="98">
        <f t="shared" si="0"/>
        <v>2.2999999999999998</v>
      </c>
    </row>
    <row r="25" spans="1:7" ht="14" x14ac:dyDescent="0.3">
      <c r="A25" s="66"/>
      <c r="B25" s="65"/>
      <c r="C25" s="65"/>
      <c r="D25" s="65"/>
      <c r="E25" s="65"/>
      <c r="F25" s="65"/>
      <c r="G25" s="65"/>
    </row>
    <row r="26" spans="1:7" ht="14" x14ac:dyDescent="0.3">
      <c r="A26" s="66"/>
      <c r="B26" s="65"/>
      <c r="C26" s="65"/>
      <c r="D26" s="65"/>
      <c r="E26" s="65"/>
      <c r="F26" s="65"/>
      <c r="G26" s="65"/>
    </row>
  </sheetData>
  <mergeCells count="14">
    <mergeCell ref="B1:F1"/>
    <mergeCell ref="B2:F2"/>
    <mergeCell ref="A18:F18"/>
    <mergeCell ref="A5:A6"/>
    <mergeCell ref="B5:B6"/>
    <mergeCell ref="A15:B15"/>
    <mergeCell ref="A7:A10"/>
    <mergeCell ref="A11:A14"/>
    <mergeCell ref="F11:F14"/>
    <mergeCell ref="D11:D14"/>
    <mergeCell ref="F7:F10"/>
    <mergeCell ref="D7:D10"/>
    <mergeCell ref="A4:F4"/>
    <mergeCell ref="C5:C6"/>
  </mergeCells>
  <printOptions horizontalCentered="1"/>
  <pageMargins left="0.27559055118110237" right="0.15748031496062992" top="1.1100000000000001" bottom="0.23622047244094491" header="0.54" footer="0.19685039370078741"/>
  <pageSetup paperSize="9" scale="85" orientation="landscape" r:id="rId1"/>
  <headerFooter>
    <oddHeader>&amp;C&amp;"-,Grassetto"&amp;14E) RIEPILOGO FINANZIARIO&amp;"-,Normale" &amp;"-,Grassetto"del PRESTATORE DI SERVIZIO / PARTNER - SATATO AVANZAMENTO LAVORI (S.A.L.)
(a cura del Prestatore, beneficiario del sostegno)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4"/>
  <sheetViews>
    <sheetView showGridLines="0" zoomScaleNormal="100" workbookViewId="0">
      <pane ySplit="3" topLeftCell="A16" activePane="bottomLeft" state="frozen"/>
      <selection activeCell="M120" sqref="M120"/>
      <selection pane="bottomLeft" activeCell="A21" sqref="A21:J21"/>
    </sheetView>
  </sheetViews>
  <sheetFormatPr defaultColWidth="9.1796875" defaultRowHeight="26.25" customHeight="1" x14ac:dyDescent="0.35"/>
  <cols>
    <col min="1" max="1" width="40.7265625" style="8" customWidth="1"/>
    <col min="2" max="5" width="8.26953125" style="7" bestFit="1" customWidth="1"/>
    <col min="6" max="6" width="9.36328125" style="7" bestFit="1" customWidth="1"/>
    <col min="7" max="7" width="8.26953125" style="7" bestFit="1" customWidth="1"/>
    <col min="8" max="8" width="8.36328125" style="7" bestFit="1" customWidth="1"/>
    <col min="9" max="9" width="8.26953125" style="7" bestFit="1" customWidth="1"/>
    <col min="10" max="10" width="11.7265625" style="7" customWidth="1"/>
    <col min="11" max="11" width="9" style="9" bestFit="1" customWidth="1"/>
    <col min="12" max="12" width="8.26953125" style="7" bestFit="1" customWidth="1"/>
    <col min="13" max="13" width="11.1796875" style="5" customWidth="1"/>
    <col min="14" max="14" width="12.1796875" style="3" customWidth="1"/>
    <col min="15" max="15" width="6.1796875" style="3" bestFit="1" customWidth="1"/>
    <col min="16" max="16" width="10.7265625" style="3" customWidth="1"/>
    <col min="17" max="17" width="9.26953125" style="33" customWidth="1"/>
    <col min="18" max="18" width="12.26953125" style="33" customWidth="1"/>
    <col min="19" max="19" width="7.54296875" style="33" customWidth="1"/>
    <col min="20" max="20" width="10.7265625" style="3" customWidth="1"/>
    <col min="21" max="21" width="9.1796875" style="3"/>
    <col min="22" max="22" width="12.453125" style="3" customWidth="1"/>
    <col min="23" max="16384" width="9.1796875" style="3"/>
  </cols>
  <sheetData>
    <row r="1" spans="1:29" s="4" customFormat="1" ht="25" customHeight="1" thickBot="1" x14ac:dyDescent="0.4">
      <c r="A1" s="6" t="s">
        <v>45</v>
      </c>
      <c r="B1" s="433" t="str">
        <f>copertina!E17</f>
        <v>Prestatore</v>
      </c>
      <c r="C1" s="433"/>
      <c r="D1" s="433"/>
      <c r="E1" s="433"/>
      <c r="F1" s="433"/>
      <c r="G1" s="303"/>
      <c r="H1" s="303"/>
      <c r="I1" s="303"/>
      <c r="J1" s="303"/>
      <c r="K1" s="303"/>
      <c r="L1" s="303"/>
      <c r="M1" s="303"/>
      <c r="N1" s="303"/>
      <c r="O1" s="120"/>
      <c r="P1" s="120"/>
      <c r="Q1" s="120"/>
      <c r="R1" s="120"/>
      <c r="S1" s="33"/>
    </row>
    <row r="2" spans="1:29" ht="25" customHeight="1" thickBot="1" x14ac:dyDescent="0.4">
      <c r="A2" s="6" t="s">
        <v>87</v>
      </c>
      <c r="B2" s="434" t="str">
        <f>copertina!E23</f>
        <v>prova 1</v>
      </c>
      <c r="C2" s="434"/>
      <c r="D2" s="434"/>
      <c r="E2" s="434"/>
      <c r="F2" s="434"/>
      <c r="G2" s="302"/>
      <c r="H2" s="302"/>
      <c r="I2" s="302"/>
      <c r="J2" s="302"/>
      <c r="K2" s="302"/>
      <c r="L2" s="302"/>
      <c r="M2" s="302"/>
      <c r="N2" s="302"/>
      <c r="O2" s="121"/>
      <c r="P2" s="121"/>
      <c r="Q2" s="121"/>
      <c r="R2" s="121"/>
    </row>
    <row r="3" spans="1:29" ht="26.25" customHeight="1" x14ac:dyDescent="0.35">
      <c r="A3" s="439" t="s">
        <v>238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29" s="18" customFormat="1" ht="25" customHeight="1" x14ac:dyDescent="0.35">
      <c r="A4" s="440" t="s">
        <v>0</v>
      </c>
      <c r="B4" s="427" t="s">
        <v>43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  <c r="W4" s="443" t="s">
        <v>117</v>
      </c>
      <c r="X4" s="443"/>
      <c r="Y4" s="443"/>
      <c r="Z4" s="16"/>
    </row>
    <row r="5" spans="1:29" s="18" customFormat="1" ht="25" customHeight="1" thickBot="1" x14ac:dyDescent="0.4">
      <c r="A5" s="441"/>
      <c r="B5" s="103" t="str">
        <f>$X$7</f>
        <v>sportello 1</v>
      </c>
      <c r="C5" s="103" t="str">
        <f>$X$8</f>
        <v>sportello 1</v>
      </c>
      <c r="D5" s="103" t="str">
        <f>$X$9</f>
        <v>sportello 2</v>
      </c>
      <c r="E5" s="103" t="str">
        <f>$X$10</f>
        <v>sportello 2</v>
      </c>
      <c r="F5" s="103" t="str">
        <f>$X$11</f>
        <v>sportello 3</v>
      </c>
      <c r="G5" s="103" t="str">
        <f>$X$12</f>
        <v>sportello 3</v>
      </c>
      <c r="H5" s="103" t="str">
        <f>$X$13</f>
        <v>sportello 4</v>
      </c>
      <c r="I5" s="103" t="str">
        <f>$X$14</f>
        <v>sportello 4</v>
      </c>
      <c r="J5" s="103" t="str">
        <f>$X$15</f>
        <v>sportello 5</v>
      </c>
      <c r="K5" s="103" t="str">
        <f>$X$16</f>
        <v>sportello 5</v>
      </c>
      <c r="L5" s="103" t="str">
        <f>$X$17</f>
        <v>sportello 6</v>
      </c>
      <c r="M5" s="103" t="str">
        <f>$X$18</f>
        <v>sportello 6</v>
      </c>
      <c r="N5" s="440" t="s">
        <v>1</v>
      </c>
      <c r="W5" s="444" t="s">
        <v>104</v>
      </c>
      <c r="X5" s="445" t="s">
        <v>88</v>
      </c>
      <c r="Y5" s="445"/>
      <c r="Z5" s="16"/>
      <c r="AB5" s="435" t="s">
        <v>103</v>
      </c>
      <c r="AC5" s="435"/>
    </row>
    <row r="6" spans="1:29" s="18" customFormat="1" ht="25" customHeight="1" x14ac:dyDescent="0.35">
      <c r="A6" s="442"/>
      <c r="B6" s="104" t="str">
        <f>$Y$7</f>
        <v>FA 2.a</v>
      </c>
      <c r="C6" s="104" t="str">
        <f>$Y$8</f>
        <v>FA 3.a</v>
      </c>
      <c r="D6" s="104" t="str">
        <f>$Y$9</f>
        <v>FA 2.a</v>
      </c>
      <c r="E6" s="104" t="str">
        <f>$Y$10</f>
        <v>FA 3.a</v>
      </c>
      <c r="F6" s="104" t="str">
        <f>$Y$11</f>
        <v>FA 2.a</v>
      </c>
      <c r="G6" s="104" t="str">
        <f>$Y$12</f>
        <v>FA 3.a</v>
      </c>
      <c r="H6" s="104" t="str">
        <f>$Y$13</f>
        <v>FA 2.a</v>
      </c>
      <c r="I6" s="104" t="str">
        <f>$Y$14</f>
        <v>FA 3.a</v>
      </c>
      <c r="J6" s="104" t="str">
        <f>$Y$15</f>
        <v>FA 2.a</v>
      </c>
      <c r="K6" s="104" t="str">
        <f>$Y$16</f>
        <v>FA 3.a</v>
      </c>
      <c r="L6" s="104" t="str">
        <f>$Y$17</f>
        <v>FA 2.a</v>
      </c>
      <c r="M6" s="104" t="str">
        <f>$Y$18</f>
        <v>FA 3.a</v>
      </c>
      <c r="N6" s="442"/>
      <c r="O6" s="10"/>
      <c r="W6" s="444"/>
      <c r="X6" s="445"/>
      <c r="Y6" s="445"/>
      <c r="AB6" s="269"/>
      <c r="AC6" s="270"/>
    </row>
    <row r="7" spans="1:29" s="10" customFormat="1" ht="25" customHeight="1" x14ac:dyDescent="0.35">
      <c r="A7" s="106" t="s">
        <v>23</v>
      </c>
      <c r="B7" s="52">
        <f>SUMIFS($K$31:$K$51,$G$31:$G$51, $B$5,$L$31:$L$51, $B$6)</f>
        <v>0</v>
      </c>
      <c r="C7" s="52">
        <f>SUMIFS($K$31:$K$51,$G$31:$G$51, $C$5,$L$31:$L$51,$C$6)</f>
        <v>0</v>
      </c>
      <c r="D7" s="52">
        <f>SUMIFS($K$31:$K$51,$G$31:$G$51, $D$5,$L$31:$L$51, $D$6)</f>
        <v>0</v>
      </c>
      <c r="E7" s="52">
        <f>SUMIFS($K$31:$K$51,$G$31:$G$51, $E$5,$L$31:$L$51, $E$6)</f>
        <v>0</v>
      </c>
      <c r="F7" s="52">
        <f>SUMIFS($K$31:$K$51,$G$31:$G$51,$F$5,$L$31:$L$51, $F$6)</f>
        <v>0</v>
      </c>
      <c r="G7" s="52">
        <f>SUMIFS($K$31:$K$51,$G$31:$G$51,$G$5,$L$31:$L$51, $G$6)</f>
        <v>0</v>
      </c>
      <c r="H7" s="52">
        <f>SUMIFS($K$31:$K$51,$G$31:$G$51,$H$5,$L$31:$L$51, $H$6)</f>
        <v>0</v>
      </c>
      <c r="I7" s="52">
        <f>SUMIFS($K$31:$K$51,$G$31:$G$51,$I$5,$L$31:$L$51, $I$6)</f>
        <v>0</v>
      </c>
      <c r="J7" s="52">
        <f>SUMIFS($K$31:$K$51,$G$31:$G$51,$J$5,$L$31:$L$51, $J$6)</f>
        <v>0</v>
      </c>
      <c r="K7" s="52">
        <f>SUMIFS($K$31:$K$51,$G$31:$G$51,$K$5,$L$31:$L$51, $K$6)</f>
        <v>0</v>
      </c>
      <c r="L7" s="52">
        <f>SUMIFS($K$31:$K$51,$G$31:$G$51,$L$5,$L$31:$L$51, $L$6)</f>
        <v>0</v>
      </c>
      <c r="M7" s="52">
        <f>SUMIFS($K$31:$K$51,$G$31:$G$51,$M$5,$L$31:$L$51, $M$6)</f>
        <v>0</v>
      </c>
      <c r="N7" s="52">
        <f>SUM(B7:M7)</f>
        <v>0</v>
      </c>
      <c r="W7" s="81" t="s">
        <v>105</v>
      </c>
      <c r="X7" s="126" t="s">
        <v>16</v>
      </c>
      <c r="Y7" s="127" t="s">
        <v>12</v>
      </c>
      <c r="AB7" s="146" t="s">
        <v>16</v>
      </c>
      <c r="AC7" s="147" t="s">
        <v>12</v>
      </c>
    </row>
    <row r="8" spans="1:29" s="10" customFormat="1" ht="25" customHeight="1" x14ac:dyDescent="0.35">
      <c r="A8" s="106" t="s">
        <v>28</v>
      </c>
      <c r="B8" s="52">
        <f>SUMIFS($K$57:$K$67,$G$57:$G$67, $B$5,$L$57:$L$67, $B$6)</f>
        <v>0</v>
      </c>
      <c r="C8" s="52">
        <f>SUMIFS($K$57:$K$67,$G$57:$G$67, $C$5,$L$57:$L$67, $C$6)</f>
        <v>0</v>
      </c>
      <c r="D8" s="52">
        <f>SUMIFS($K$57:$K$67,$G$57:$G$67, $D$5,$L$57:$L$67, $D$6)</f>
        <v>0</v>
      </c>
      <c r="E8" s="52">
        <f>SUMIFS($K$57:$K$67,$G$57:$G$67, $E$5,$L$57:$L$67, $E$6)</f>
        <v>0</v>
      </c>
      <c r="F8" s="52">
        <f>SUMIFS($K$57:$K$67,$G$57:$G$67,$F$5,$L$57:$L$67, $F$6)</f>
        <v>0</v>
      </c>
      <c r="G8" s="52">
        <f>SUMIFS($K$57:$K$67,$G$57:$G$67,$G$5,$L$57:$L$67, $G$6)</f>
        <v>0</v>
      </c>
      <c r="H8" s="52">
        <f>SUMIFS($K$57:$K$67,$G$57:$G$67,$H$5,$L$57:$L$67, $H$6)</f>
        <v>0</v>
      </c>
      <c r="I8" s="52">
        <f>SUMIFS($K$57:$K$67,$G$57:$G$67,$I$5,$L$57:$L$67, $I$6)</f>
        <v>0</v>
      </c>
      <c r="J8" s="52">
        <f>SUMIFS($K$57:$K$67,$G$57:$G$67,$J$5,$L$57:$L$67, $J$6)</f>
        <v>0</v>
      </c>
      <c r="K8" s="52">
        <f>SUMIFS($K$57:$K$67,$G$57:$G$67,$K$5,$L$57:$L$67, $K$6)</f>
        <v>0</v>
      </c>
      <c r="L8" s="52">
        <f>SUMIFS($K$57:$K$67,$G$57:$G$67,$L$5,$L$57:$L$67, $L$6)</f>
        <v>0</v>
      </c>
      <c r="M8" s="52">
        <f>SUMIFS($K$57:$K$67,$G$57:$G$67,$M$5,$L$57:$L$67, $M$6)</f>
        <v>0</v>
      </c>
      <c r="N8" s="52">
        <f>SUM(B8:M8)</f>
        <v>0</v>
      </c>
      <c r="W8" s="81" t="s">
        <v>106</v>
      </c>
      <c r="X8" s="126" t="s">
        <v>16</v>
      </c>
      <c r="Y8" s="127" t="s">
        <v>13</v>
      </c>
      <c r="AB8" s="146" t="s">
        <v>15</v>
      </c>
      <c r="AC8" s="147" t="s">
        <v>13</v>
      </c>
    </row>
    <row r="9" spans="1:29" s="10" customFormat="1" ht="25" customHeight="1" x14ac:dyDescent="0.35">
      <c r="A9" s="107" t="s">
        <v>33</v>
      </c>
      <c r="B9" s="108">
        <f>SUM(B7:B8)</f>
        <v>0</v>
      </c>
      <c r="C9" s="108">
        <f t="shared" ref="C9:M9" si="0">SUM(C7:C8)</f>
        <v>0</v>
      </c>
      <c r="D9" s="108">
        <f t="shared" si="0"/>
        <v>0</v>
      </c>
      <c r="E9" s="108">
        <f t="shared" si="0"/>
        <v>0</v>
      </c>
      <c r="F9" s="108">
        <f t="shared" si="0"/>
        <v>0</v>
      </c>
      <c r="G9" s="108">
        <f t="shared" si="0"/>
        <v>0</v>
      </c>
      <c r="H9" s="108">
        <f t="shared" si="0"/>
        <v>0</v>
      </c>
      <c r="I9" s="108">
        <f t="shared" si="0"/>
        <v>0</v>
      </c>
      <c r="J9" s="108">
        <f t="shared" si="0"/>
        <v>0</v>
      </c>
      <c r="K9" s="108">
        <f t="shared" si="0"/>
        <v>0</v>
      </c>
      <c r="L9" s="108">
        <f t="shared" si="0"/>
        <v>0</v>
      </c>
      <c r="M9" s="108">
        <f t="shared" si="0"/>
        <v>0</v>
      </c>
      <c r="N9" s="108">
        <f>SUM(N7:N8)</f>
        <v>0</v>
      </c>
      <c r="W9" s="81" t="s">
        <v>107</v>
      </c>
      <c r="X9" s="126" t="s">
        <v>15</v>
      </c>
      <c r="Y9" s="127" t="s">
        <v>12</v>
      </c>
      <c r="AB9" s="146" t="s">
        <v>17</v>
      </c>
      <c r="AC9" s="147"/>
    </row>
    <row r="10" spans="1:29" s="10" customFormat="1" ht="25" customHeight="1" x14ac:dyDescent="0.35">
      <c r="A10" s="106" t="s">
        <v>7</v>
      </c>
      <c r="B10" s="52">
        <f>SUMIFS($K$73:$K$80,$G$73:$G$80, $B$5,$L$73:$L$80, $B$6)</f>
        <v>0</v>
      </c>
      <c r="C10" s="52">
        <f>SUMIFS($K$73:$K$80,$G$73:$G$80, $C$5,$L$73:$L$80, $C$6)</f>
        <v>0</v>
      </c>
      <c r="D10" s="52">
        <f>SUMIFS($K$73:$K$80,$G$73:$G$80, $D$5,$L$73:$L$80, $D$6)</f>
        <v>0</v>
      </c>
      <c r="E10" s="52">
        <f>SUMIFS($K$73:$K$80,$G$73:$G$80, $E$5,$L$73:$L$80, $E$6)</f>
        <v>0</v>
      </c>
      <c r="F10" s="52">
        <f>SUMIFS($K$73:$K$80,$G$73:$G$80,$F$5,$L$73:$L$80, $F$6)</f>
        <v>0</v>
      </c>
      <c r="G10" s="52">
        <f>SUMIFS($K$73:$K$80,$G$73:$G$80,$G$5,$L$73:$L$80, $G$6)</f>
        <v>0</v>
      </c>
      <c r="H10" s="52">
        <f>SUMIFS($K$73:$K$80,$G$73:$G$80,$H$5,$L$73:$L$80, $H$6)</f>
        <v>0</v>
      </c>
      <c r="I10" s="52">
        <f>SUMIFS($K$73:$K$80,$G$73:$G$80,$I$5,$L$73:$L$80, $I$6)</f>
        <v>0</v>
      </c>
      <c r="J10" s="52">
        <f>SUMIFS($K$73:$K$80,$G$73:$G$80,$J$5,$L$73:$L$80, $J$6)</f>
        <v>0</v>
      </c>
      <c r="K10" s="52">
        <f>SUMIFS($K$73:$K$80,$G$73:$G$80,$K$5,$L$73:$L$80, $K$6)</f>
        <v>0</v>
      </c>
      <c r="L10" s="52">
        <f>SUMIFS($K$73:$K$80,$G$73:$G$80,$L$5,$L$73:$L$80, $L$6)</f>
        <v>0</v>
      </c>
      <c r="M10" s="52">
        <f>SUMIFS($K$73:$K$80,$G$73:$G$80,$M$5,$L$73:$L$80, $M$6)</f>
        <v>0</v>
      </c>
      <c r="N10" s="52">
        <f t="shared" ref="N10:N15" si="1">SUM(B10:M10)</f>
        <v>0</v>
      </c>
      <c r="W10" s="81" t="s">
        <v>108</v>
      </c>
      <c r="X10" s="126" t="s">
        <v>15</v>
      </c>
      <c r="Y10" s="127" t="s">
        <v>13</v>
      </c>
      <c r="AB10" s="146" t="s">
        <v>18</v>
      </c>
      <c r="AC10" s="148"/>
    </row>
    <row r="11" spans="1:29" s="10" customFormat="1" ht="25" customHeight="1" x14ac:dyDescent="0.35">
      <c r="A11" s="106" t="s">
        <v>4</v>
      </c>
      <c r="B11" s="52">
        <f>SUMIFS($K$86:$K$93,$G$86:$G$93, $B$5,$L$86:$L$93, $B$6)</f>
        <v>0</v>
      </c>
      <c r="C11" s="52">
        <f>SUMIFS($K$86:$K$93,$G$86:$G$93, $C$5,$L$86:$L$93, $C$6)</f>
        <v>0</v>
      </c>
      <c r="D11" s="52">
        <f>SUMIFS($K$86:$K$93,$G$86:$G$93, $D$5,$L$86:$L$93, $D$6)</f>
        <v>0</v>
      </c>
      <c r="E11" s="52">
        <f>SUMIFS($K$86:$K$93,$G$86:$G$93, $E$5,$L$86:$L$93, $E$6)</f>
        <v>0</v>
      </c>
      <c r="F11" s="52">
        <f>SUMIFS($K$86:$K$93,$G$86:$G$93,$F$5,$L$86:$L$93, $F$6)</f>
        <v>0</v>
      </c>
      <c r="G11" s="52">
        <f>SUMIFS($K$86:$K$93,$G$86:$G$93,$G$5,$L$86:$L$93, $G$6)</f>
        <v>0</v>
      </c>
      <c r="H11" s="52">
        <f>SUMIFS($K$86:$K$93,$G$86:$G$93,$H$5,$L$86:$L$93, $H$6)</f>
        <v>0</v>
      </c>
      <c r="I11" s="52">
        <f>SUMIFS($K$86:$K$93,$G$86:$G$93,$I$5,$L$86:$L$93, $I$6)</f>
        <v>0</v>
      </c>
      <c r="J11" s="52">
        <f>SUMIFS($K$86:$K$93,$G$86:$G$93,$J$5,$L$86:$L$93, $J$6)</f>
        <v>0</v>
      </c>
      <c r="K11" s="52">
        <f>SUMIFS($K$86:$K$93,$G$86:$G$93,$K$5,$L$86:$L$93, $K$6)</f>
        <v>0</v>
      </c>
      <c r="L11" s="52">
        <f>SUMIFS($K$86:$K$93,$G$86:$G$93,$L$5,$L$86:$L$93, $L$6)</f>
        <v>0</v>
      </c>
      <c r="M11" s="52">
        <f>SUMIFS($K$86:$K$93,$G$86:$G$93,$M$5,$L$86:$L$93, $M$6)</f>
        <v>0</v>
      </c>
      <c r="N11" s="52">
        <f t="shared" si="1"/>
        <v>0</v>
      </c>
      <c r="W11" s="81" t="s">
        <v>109</v>
      </c>
      <c r="X11" s="126" t="s">
        <v>17</v>
      </c>
      <c r="Y11" s="127" t="s">
        <v>12</v>
      </c>
      <c r="AB11" s="146" t="s">
        <v>55</v>
      </c>
      <c r="AC11" s="148"/>
    </row>
    <row r="12" spans="1:29" s="10" customFormat="1" ht="25" customHeight="1" x14ac:dyDescent="0.35">
      <c r="A12" s="106" t="s">
        <v>35</v>
      </c>
      <c r="B12" s="52">
        <f>SUMIFS($K$98:$K$106,$G$98:$G$106, $B$5,$L$98:$L$106, $B$6)</f>
        <v>0</v>
      </c>
      <c r="C12" s="52">
        <f>SUMIFS($K$98:$K$106,$G$98:$G$106, $C$5,$L$98:$L$106, $C$6)</f>
        <v>0</v>
      </c>
      <c r="D12" s="52">
        <f>SUMIFS($K$98:$K$106,$G$98:$G$106, $D$5,$L$98:$L$106, $D$6)</f>
        <v>0</v>
      </c>
      <c r="E12" s="52">
        <f>SUMIFS($K$98:$K$106,$G$98:$G$106, $E$5,$L$98:$L$106, $E$6)</f>
        <v>0</v>
      </c>
      <c r="F12" s="52">
        <f>SUMIFS($K$98:$K$106,$G$98:$G$106,$F$5,$L$98:$L$106, $F$6)</f>
        <v>0</v>
      </c>
      <c r="G12" s="52">
        <f>SUMIFS($K$98:$K$106,$G$98:$G$106,$G$5,$L$98:$L$106, $G$6)</f>
        <v>0</v>
      </c>
      <c r="H12" s="52">
        <f>SUMIFS($K$98:$K$106,$G$98:$G$106,$H$5,$L$98:$L$106, $H$6)</f>
        <v>0</v>
      </c>
      <c r="I12" s="52">
        <f>SUMIFS($K$98:$K$106,$G$98:$G$106,$I$5,$L$98:$L$106, $I$6)</f>
        <v>0</v>
      </c>
      <c r="J12" s="52">
        <f>SUMIFS($K$98:$K$106,$G$98:$G$106,$J$5,$L$98:$L$106, $J$6)</f>
        <v>0</v>
      </c>
      <c r="K12" s="52">
        <f>SUMIFS($K$98:$K$106,$G$98:$G$106,$K$5,$L$98:$L$106, $K$6)</f>
        <v>0</v>
      </c>
      <c r="L12" s="52">
        <f>SUMIFS($K$98:$K$106,$G$98:$G$106,$L$5,$L$98:$L$106, $L$6)</f>
        <v>0</v>
      </c>
      <c r="M12" s="52">
        <f>SUMIFS($K$98:$K$106,$G$98:$G$106,$M$5,$L$98:$L$106, $M$6)</f>
        <v>0</v>
      </c>
      <c r="N12" s="52">
        <f t="shared" si="1"/>
        <v>0</v>
      </c>
      <c r="W12" s="81" t="s">
        <v>110</v>
      </c>
      <c r="X12" s="126" t="s">
        <v>17</v>
      </c>
      <c r="Y12" s="127" t="s">
        <v>13</v>
      </c>
      <c r="AB12" s="146" t="s">
        <v>72</v>
      </c>
      <c r="AC12" s="148"/>
    </row>
    <row r="13" spans="1:29" s="10" customFormat="1" ht="25" customHeight="1" x14ac:dyDescent="0.35">
      <c r="A13" s="106" t="s">
        <v>11</v>
      </c>
      <c r="B13" s="52">
        <f>SUMIFS($K$112:$K$119,$G$112:$G$119, $B$5,$L$112:$L$119, $B$6)</f>
        <v>0</v>
      </c>
      <c r="C13" s="52">
        <f>SUMIFS($K$112:$K$119,$G$112:$G$119, $C$5,$L$112:$L$119, $C$6)</f>
        <v>0</v>
      </c>
      <c r="D13" s="52">
        <f>SUMIFS($K$112:$K$119,$G$112:$G$119, $D$5,$L$112:$L$119, $D$6)</f>
        <v>0</v>
      </c>
      <c r="E13" s="52">
        <f>SUMIFS($K$112:$K$119,$G$112:$G$119, $E$5,$L$112:$L$119, $E$6)</f>
        <v>0</v>
      </c>
      <c r="F13" s="52">
        <f>SUMIFS($K$112:$K$119,$G$112:$G$119,$F$5,$L$112:$L$119, $F$6)</f>
        <v>0</v>
      </c>
      <c r="G13" s="52">
        <f>SUMIFS($K$112:$K$119,$G$112:$G$119,$G$5,$L$112:$L$119, $G$6)</f>
        <v>0</v>
      </c>
      <c r="H13" s="52">
        <f>SUMIFS($K$112:$K$119,$G$112:$G$119,$H$5,$L$112:$L$119, $H$6)</f>
        <v>0</v>
      </c>
      <c r="I13" s="52">
        <f>SUMIFS($K$112:$K$119,$G$112:$G$119,$I$5,$L$112:$L$119, $I$6)</f>
        <v>0</v>
      </c>
      <c r="J13" s="52">
        <f>SUMIFS($K$112:$K$119,$G$112:$G$119,$J$5,$L$112:$L$119, $J$6)</f>
        <v>0</v>
      </c>
      <c r="K13" s="52">
        <f>SUMIFS($K$112:$K$119,$G$112:$G$119,$K$5,$L$112:$L$119, $K$6)</f>
        <v>0</v>
      </c>
      <c r="L13" s="52">
        <f>SUMIFS($K$112:$K$119,$G$112:$G$119,$L$5,$L$112:$L$119, $L$6)</f>
        <v>0</v>
      </c>
      <c r="M13" s="52">
        <f>SUMIFS($K$112:$K$119,$G$112:$G$119,$M$5,$L$112:$L$119, $M$6)</f>
        <v>0</v>
      </c>
      <c r="N13" s="52">
        <f t="shared" si="1"/>
        <v>0</v>
      </c>
      <c r="W13" s="81" t="s">
        <v>111</v>
      </c>
      <c r="X13" s="126" t="s">
        <v>18</v>
      </c>
      <c r="Y13" s="127" t="s">
        <v>12</v>
      </c>
      <c r="AB13" s="146" t="s">
        <v>73</v>
      </c>
      <c r="AC13" s="148"/>
    </row>
    <row r="14" spans="1:29" s="10" customFormat="1" ht="25" customHeight="1" x14ac:dyDescent="0.35">
      <c r="A14" s="106" t="s">
        <v>5</v>
      </c>
      <c r="B14" s="52">
        <f>SUMIFS($K$125:$K$129,$G$125:$G$129, $B$5,$L$125:$L$129, $B$6)</f>
        <v>0</v>
      </c>
      <c r="C14" s="52">
        <f>SUMIFS($K$125:$K$129,$G$125:$G$129, $C$5,$L$125:$L$129, $C$6)</f>
        <v>0</v>
      </c>
      <c r="D14" s="52">
        <f>SUMIFS($K$125:$K$129,$G$125:$G$129, $D$5,$L$125:$L$129, $D$6)</f>
        <v>0</v>
      </c>
      <c r="E14" s="52">
        <f>SUMIFS($K$125:$K$129,$G$125:$G$129, $E$5,$L$125:$L$129, $E$6)</f>
        <v>0</v>
      </c>
      <c r="F14" s="52">
        <f>SUMIFS($K$125:$K$129,$G$125:$G$129,$F$5,$L$125:$L$129, $F$6)</f>
        <v>0</v>
      </c>
      <c r="G14" s="52">
        <f>SUMIFS($K$125:$K$129,$G$125:$G$129,$G$5,$L$125:$L$129, $G$6)</f>
        <v>0</v>
      </c>
      <c r="H14" s="52">
        <f>SUMIFS($K$125:$K$129,$G$125:$G$129,$H$5,$L$125:$L$129, $H$6)</f>
        <v>0</v>
      </c>
      <c r="I14" s="52">
        <f>SUMIFS($K$125:$K$129,$G$125:$G$129,$I$5,$L$125:$L$129, $I$6)</f>
        <v>0</v>
      </c>
      <c r="J14" s="52">
        <f>SUMIFS($K$125:$K$129,$G$125:$G$129,$J$5,$L$125:$L$129, $J$6)</f>
        <v>0</v>
      </c>
      <c r="K14" s="52">
        <f>SUMIFS($K$125:$K$129,$G$125:$G$129,$K$5,$L$125:$L$129, $K$6)</f>
        <v>0</v>
      </c>
      <c r="L14" s="52">
        <f>SUMIFS($K$125:$K$129,$G$125:$G$129,$L$5,$L$125:$L$129, $L$6)</f>
        <v>0</v>
      </c>
      <c r="M14" s="52">
        <f>SUMIFS($K$125:$K$129,$G$125:$G$129,$M$5,$L$125:$L$129, $M$6)</f>
        <v>0</v>
      </c>
      <c r="N14" s="52">
        <f t="shared" si="1"/>
        <v>0</v>
      </c>
      <c r="W14" s="81" t="s">
        <v>112</v>
      </c>
      <c r="X14" s="126" t="s">
        <v>18</v>
      </c>
      <c r="Y14" s="127" t="s">
        <v>13</v>
      </c>
      <c r="AB14" s="146" t="s">
        <v>74</v>
      </c>
      <c r="AC14" s="148"/>
    </row>
    <row r="15" spans="1:29" s="10" customFormat="1" ht="25" customHeight="1" x14ac:dyDescent="0.35">
      <c r="A15" s="106" t="s">
        <v>29</v>
      </c>
      <c r="B15" s="52">
        <f>SUMIFS($K$135:$K$139,$G$135:$G$139, $B$5,$L$135:$L$139, $B$6)</f>
        <v>0</v>
      </c>
      <c r="C15" s="52">
        <f>SUMIFS($K$135:$K$139,$G$135:$G$139, $C$5,$L$135:$L$139, $C$6)</f>
        <v>0</v>
      </c>
      <c r="D15" s="52">
        <f>SUMIFS($K$135:$K$139,$G$135:$G$139, $D$5,$L$135:$L$139, $D$6)</f>
        <v>0</v>
      </c>
      <c r="E15" s="52">
        <f>SUMIFS($K$135:$K$139,$G$135:$G$139, $E$5,$L$135:$L$139, $E$6)</f>
        <v>0</v>
      </c>
      <c r="F15" s="52">
        <f>SUMIFS($K$135:$K$139,$G$135:$G$139,$F$5,$L$135:$L$139, $F$6)</f>
        <v>0</v>
      </c>
      <c r="G15" s="52">
        <f>SUMIFS($K$135:$K$139,$G$135:$G$139,$G$5,$L$135:$L$139, $G$6)</f>
        <v>0</v>
      </c>
      <c r="H15" s="52">
        <f>SUMIFS($K$135:$K$139,$G$135:$G$139,$H$5,$L$135:$L$139, $H$6)</f>
        <v>0</v>
      </c>
      <c r="I15" s="52">
        <f>SUMIFS($K$135:$K$139,$G$135:$G$139,$I$5,$L$135:$L$139, $I$6)</f>
        <v>0</v>
      </c>
      <c r="J15" s="52">
        <f>SUMIFS($K$135:$K$139,$G$135:$G$139,$J$5,$L$135:$L$139, $J$6)</f>
        <v>0</v>
      </c>
      <c r="K15" s="52">
        <f>SUMIFS($K$135:$K$139,$G$135:$G$139,$K$5,$L$135:$L$139, $K$6)</f>
        <v>0</v>
      </c>
      <c r="L15" s="52">
        <f>SUMIFS($K$135:$K$139,$G$135:$G$139,$L$5,$L$135:$L$139, $L$6)</f>
        <v>0</v>
      </c>
      <c r="M15" s="52">
        <f>SUMIFS($K$135:$K$139,$G$135:$G$139,$M$5,$L$135:$L$139, $M$6)</f>
        <v>0</v>
      </c>
      <c r="N15" s="52">
        <f t="shared" si="1"/>
        <v>0</v>
      </c>
      <c r="W15" s="81" t="s">
        <v>115</v>
      </c>
      <c r="X15" s="126" t="s">
        <v>55</v>
      </c>
      <c r="Y15" s="127" t="s">
        <v>12</v>
      </c>
      <c r="AB15" s="146" t="s">
        <v>75</v>
      </c>
      <c r="AC15" s="148"/>
    </row>
    <row r="16" spans="1:29" s="29" customFormat="1" ht="25" customHeight="1" x14ac:dyDescent="0.35">
      <c r="A16" s="109" t="s">
        <v>2</v>
      </c>
      <c r="B16" s="110">
        <f t="shared" ref="B16:M16" si="2">SUM(B9:B15)</f>
        <v>0</v>
      </c>
      <c r="C16" s="110">
        <f t="shared" si="2"/>
        <v>0</v>
      </c>
      <c r="D16" s="110">
        <f t="shared" si="2"/>
        <v>0</v>
      </c>
      <c r="E16" s="110">
        <f t="shared" si="2"/>
        <v>0</v>
      </c>
      <c r="F16" s="110">
        <f t="shared" si="2"/>
        <v>0</v>
      </c>
      <c r="G16" s="110">
        <f t="shared" si="2"/>
        <v>0</v>
      </c>
      <c r="H16" s="110">
        <f t="shared" si="2"/>
        <v>0</v>
      </c>
      <c r="I16" s="110">
        <f t="shared" si="2"/>
        <v>0</v>
      </c>
      <c r="J16" s="110">
        <f t="shared" si="2"/>
        <v>0</v>
      </c>
      <c r="K16" s="110">
        <f t="shared" si="2"/>
        <v>0</v>
      </c>
      <c r="L16" s="110">
        <f t="shared" si="2"/>
        <v>0</v>
      </c>
      <c r="M16" s="110">
        <f t="shared" si="2"/>
        <v>0</v>
      </c>
      <c r="N16" s="110">
        <f>SUM(N9:N15)</f>
        <v>0</v>
      </c>
      <c r="W16" s="81" t="s">
        <v>116</v>
      </c>
      <c r="X16" s="126" t="s">
        <v>55</v>
      </c>
      <c r="Y16" s="127" t="s">
        <v>13</v>
      </c>
      <c r="AB16" s="146" t="s">
        <v>76</v>
      </c>
      <c r="AC16" s="148"/>
    </row>
    <row r="17" spans="1:29" s="10" customFormat="1" ht="25" customHeight="1" x14ac:dyDescent="0.35">
      <c r="A17" s="111" t="s">
        <v>24</v>
      </c>
      <c r="B17" s="112">
        <f>B9*0.15</f>
        <v>0</v>
      </c>
      <c r="C17" s="112">
        <f t="shared" ref="C17:N17" si="3">C9*0.15</f>
        <v>0</v>
      </c>
      <c r="D17" s="112">
        <f t="shared" si="3"/>
        <v>0</v>
      </c>
      <c r="E17" s="112">
        <f t="shared" si="3"/>
        <v>0</v>
      </c>
      <c r="F17" s="112">
        <f t="shared" si="3"/>
        <v>0</v>
      </c>
      <c r="G17" s="112">
        <f t="shared" si="3"/>
        <v>0</v>
      </c>
      <c r="H17" s="112">
        <f t="shared" si="3"/>
        <v>0</v>
      </c>
      <c r="I17" s="112">
        <f t="shared" si="3"/>
        <v>0</v>
      </c>
      <c r="J17" s="112">
        <f>J9*0.15</f>
        <v>0</v>
      </c>
      <c r="K17" s="112">
        <f t="shared" si="3"/>
        <v>0</v>
      </c>
      <c r="L17" s="112">
        <f t="shared" si="3"/>
        <v>0</v>
      </c>
      <c r="M17" s="112">
        <f t="shared" si="3"/>
        <v>0</v>
      </c>
      <c r="N17" s="112">
        <f t="shared" si="3"/>
        <v>0</v>
      </c>
      <c r="W17" s="81" t="s">
        <v>113</v>
      </c>
      <c r="X17" s="126" t="s">
        <v>72</v>
      </c>
      <c r="Y17" s="127" t="s">
        <v>12</v>
      </c>
      <c r="AB17" s="146" t="s">
        <v>77</v>
      </c>
      <c r="AC17" s="149"/>
    </row>
    <row r="18" spans="1:29" s="29" customFormat="1" ht="25" customHeight="1" thickBot="1" x14ac:dyDescent="0.4">
      <c r="A18" s="113" t="s">
        <v>61</v>
      </c>
      <c r="B18" s="114">
        <f t="shared" ref="B18:M18" si="4">B16+B17</f>
        <v>0</v>
      </c>
      <c r="C18" s="114">
        <f t="shared" si="4"/>
        <v>0</v>
      </c>
      <c r="D18" s="114">
        <f t="shared" si="4"/>
        <v>0</v>
      </c>
      <c r="E18" s="114">
        <f t="shared" si="4"/>
        <v>0</v>
      </c>
      <c r="F18" s="114">
        <f t="shared" si="4"/>
        <v>0</v>
      </c>
      <c r="G18" s="114">
        <f t="shared" si="4"/>
        <v>0</v>
      </c>
      <c r="H18" s="114">
        <f t="shared" si="4"/>
        <v>0</v>
      </c>
      <c r="I18" s="114">
        <f t="shared" si="4"/>
        <v>0</v>
      </c>
      <c r="J18" s="114">
        <f t="shared" si="4"/>
        <v>0</v>
      </c>
      <c r="K18" s="114">
        <f t="shared" si="4"/>
        <v>0</v>
      </c>
      <c r="L18" s="114">
        <f t="shared" si="4"/>
        <v>0</v>
      </c>
      <c r="M18" s="114">
        <f t="shared" si="4"/>
        <v>0</v>
      </c>
      <c r="N18" s="114">
        <f>N16+N17</f>
        <v>0</v>
      </c>
      <c r="W18" s="81" t="s">
        <v>114</v>
      </c>
      <c r="X18" s="126" t="s">
        <v>72</v>
      </c>
      <c r="Y18" s="127" t="s">
        <v>13</v>
      </c>
      <c r="AB18" s="150" t="s">
        <v>78</v>
      </c>
      <c r="AC18" s="151"/>
    </row>
    <row r="19" spans="1:29" s="5" customFormat="1" ht="23.25" customHeight="1" x14ac:dyDescent="0.35">
      <c r="A19" s="436" t="s">
        <v>30</v>
      </c>
      <c r="B19" s="436"/>
      <c r="C19" s="446" t="s">
        <v>69</v>
      </c>
      <c r="D19" s="446"/>
      <c r="E19" s="446"/>
      <c r="F19" s="446"/>
      <c r="G19" s="437" t="s">
        <v>70</v>
      </c>
      <c r="H19" s="437"/>
      <c r="I19" s="437"/>
      <c r="J19" s="437"/>
      <c r="K19" s="437"/>
      <c r="L19" s="437"/>
      <c r="M19" s="437"/>
      <c r="N19" s="437"/>
      <c r="O19" s="51"/>
      <c r="P19" s="51"/>
      <c r="Q19" s="51"/>
      <c r="R19" s="51"/>
      <c r="S19" s="266"/>
      <c r="U19" s="29"/>
      <c r="V19" s="29"/>
    </row>
    <row r="20" spans="1:29" s="5" customFormat="1" ht="15" customHeight="1" x14ac:dyDescent="0.35">
      <c r="A20" s="438" t="s">
        <v>56</v>
      </c>
      <c r="B20" s="438"/>
      <c r="C20" s="438"/>
      <c r="D20" s="11"/>
      <c r="E20" s="11"/>
      <c r="F20" s="11"/>
      <c r="G20" s="11"/>
      <c r="H20" s="11"/>
      <c r="I20" s="11"/>
      <c r="J20" s="11"/>
      <c r="K20" s="11"/>
      <c r="L20" s="11"/>
      <c r="M20" s="11"/>
      <c r="Q20" s="34"/>
      <c r="R20" s="34"/>
      <c r="S20" s="34"/>
    </row>
    <row r="21" spans="1:29" ht="26.25" customHeight="1" x14ac:dyDescent="0.35">
      <c r="A21" s="392" t="s">
        <v>239</v>
      </c>
      <c r="B21" s="392"/>
      <c r="C21" s="392"/>
      <c r="D21" s="392"/>
      <c r="E21" s="392"/>
      <c r="F21" s="392"/>
      <c r="G21" s="392"/>
      <c r="H21" s="392"/>
      <c r="I21" s="392"/>
      <c r="J21" s="392"/>
      <c r="K21" s="117"/>
      <c r="U21" s="5"/>
      <c r="V21" s="5"/>
    </row>
    <row r="22" spans="1:29" s="5" customFormat="1" ht="26.25" customHeight="1" x14ac:dyDescent="0.35">
      <c r="A22" s="104"/>
      <c r="B22" s="104" t="s">
        <v>12</v>
      </c>
      <c r="C22" s="104" t="s">
        <v>13</v>
      </c>
      <c r="D22" s="104" t="s">
        <v>120</v>
      </c>
      <c r="G22" s="86"/>
      <c r="H22" s="11"/>
      <c r="Q22" s="34"/>
      <c r="R22" s="34"/>
      <c r="S22" s="34"/>
      <c r="U22" s="3"/>
      <c r="V22" s="3"/>
    </row>
    <row r="23" spans="1:29" s="5" customFormat="1" ht="26.25" customHeight="1" x14ac:dyDescent="0.35">
      <c r="A23" s="222" t="s">
        <v>143</v>
      </c>
      <c r="B23" s="99">
        <f>SUMIFS($B$18:$M$18,$B$6:$M$6, "FA 2.a")</f>
        <v>0</v>
      </c>
      <c r="C23" s="99">
        <f>SUMIFS($B$18:$M$18,$B$6:$M$6, "FA 3.a")</f>
        <v>0</v>
      </c>
      <c r="D23" s="105">
        <f>SUM(B23:C23)</f>
        <v>0</v>
      </c>
      <c r="G23" s="87"/>
      <c r="H23" s="11"/>
      <c r="N23" s="11"/>
      <c r="Q23" s="34"/>
      <c r="R23" s="34"/>
      <c r="S23" s="34"/>
    </row>
    <row r="24" spans="1:29" s="5" customFormat="1" ht="26.25" customHeight="1" x14ac:dyDescent="0.25">
      <c r="A24" s="58" t="s">
        <v>144</v>
      </c>
      <c r="B24" s="100">
        <f>SUMIFS($B$161:$M$161,$B$6:$M$6, "FA 2.a")</f>
        <v>0</v>
      </c>
      <c r="C24" s="100">
        <f>SUMIFS($B$161:$M$161,$B$6:$M$6, "FA 3.a")</f>
        <v>0</v>
      </c>
      <c r="D24" s="100">
        <f>SUM(B24:C24)</f>
        <v>0</v>
      </c>
      <c r="G24" s="87"/>
      <c r="H24" s="38"/>
      <c r="I24" s="11"/>
      <c r="J24" s="11"/>
      <c r="K24" s="11"/>
      <c r="L24" s="11"/>
      <c r="M24" s="11"/>
      <c r="N24" s="11"/>
      <c r="Q24" s="34"/>
      <c r="R24" s="34"/>
      <c r="S24" s="34"/>
      <c r="W24" s="11"/>
    </row>
    <row r="25" spans="1:29" s="5" customFormat="1" ht="26.25" customHeight="1" x14ac:dyDescent="0.35">
      <c r="A25" s="32" t="s">
        <v>36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Q25" s="34"/>
      <c r="R25" s="34"/>
      <c r="S25" s="34"/>
      <c r="X25" s="11"/>
    </row>
    <row r="26" spans="1:29" s="5" customFormat="1" ht="14" x14ac:dyDescent="0.35">
      <c r="A26" s="3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Q26" s="34"/>
      <c r="R26" s="34"/>
      <c r="S26" s="34"/>
      <c r="X26" s="11"/>
    </row>
    <row r="27" spans="1:29" s="5" customFormat="1" ht="24.75" customHeight="1" x14ac:dyDescent="0.35">
      <c r="A27" s="392" t="s">
        <v>67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Q27" s="34"/>
      <c r="R27" s="34"/>
      <c r="S27" s="34"/>
    </row>
    <row r="28" spans="1:29" s="14" customFormat="1" ht="29.5" customHeight="1" x14ac:dyDescent="0.35">
      <c r="A28" s="447" t="s">
        <v>44</v>
      </c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102"/>
      <c r="U28" s="5"/>
      <c r="V28" s="5"/>
    </row>
    <row r="29" spans="1:29" s="14" customFormat="1" ht="14" x14ac:dyDescent="0.35">
      <c r="A29" s="404" t="s">
        <v>19</v>
      </c>
      <c r="B29" s="404"/>
      <c r="C29" s="404"/>
      <c r="D29" s="404"/>
      <c r="E29" s="408" t="s">
        <v>22</v>
      </c>
      <c r="F29" s="408" t="s">
        <v>21</v>
      </c>
      <c r="G29" s="405" t="s">
        <v>20</v>
      </c>
      <c r="H29" s="406" t="s">
        <v>25</v>
      </c>
      <c r="I29" s="407" t="s">
        <v>26</v>
      </c>
      <c r="J29" s="408" t="s">
        <v>27</v>
      </c>
      <c r="K29" s="406" t="s">
        <v>31</v>
      </c>
      <c r="L29" s="405" t="s">
        <v>14</v>
      </c>
      <c r="M29" s="449" t="s">
        <v>40</v>
      </c>
      <c r="N29" s="393" t="s">
        <v>164</v>
      </c>
      <c r="O29" s="394"/>
      <c r="P29" s="395"/>
      <c r="Q29" s="393" t="s">
        <v>165</v>
      </c>
      <c r="R29" s="394"/>
      <c r="S29" s="395"/>
      <c r="T29" s="102"/>
      <c r="U29" s="5"/>
      <c r="V29" s="5"/>
    </row>
    <row r="30" spans="1:29" s="15" customFormat="1" ht="23" x14ac:dyDescent="0.35">
      <c r="A30" s="404"/>
      <c r="B30" s="404"/>
      <c r="C30" s="404"/>
      <c r="D30" s="404"/>
      <c r="E30" s="408"/>
      <c r="F30" s="408"/>
      <c r="G30" s="405"/>
      <c r="H30" s="406"/>
      <c r="I30" s="407"/>
      <c r="J30" s="408"/>
      <c r="K30" s="406"/>
      <c r="L30" s="405"/>
      <c r="M30" s="449"/>
      <c r="N30" s="205" t="s">
        <v>166</v>
      </c>
      <c r="O30" s="205" t="s">
        <v>167</v>
      </c>
      <c r="P30" s="205" t="s">
        <v>168</v>
      </c>
      <c r="Q30" s="193" t="s">
        <v>169</v>
      </c>
      <c r="R30" s="193" t="s">
        <v>167</v>
      </c>
      <c r="S30" s="245" t="s">
        <v>168</v>
      </c>
      <c r="U30" s="14"/>
      <c r="V30" s="14"/>
    </row>
    <row r="31" spans="1:29" s="18" customFormat="1" ht="26.25" customHeight="1" x14ac:dyDescent="0.35">
      <c r="A31" s="410"/>
      <c r="B31" s="411"/>
      <c r="C31" s="411"/>
      <c r="D31" s="412"/>
      <c r="E31" s="123"/>
      <c r="F31" s="123"/>
      <c r="G31" s="128" t="s">
        <v>15</v>
      </c>
      <c r="H31" s="69">
        <f>E31*F31</f>
        <v>0</v>
      </c>
      <c r="I31" s="125"/>
      <c r="J31" s="69">
        <f>H31+I31</f>
        <v>0</v>
      </c>
      <c r="K31" s="125"/>
      <c r="L31" s="129" t="s">
        <v>13</v>
      </c>
      <c r="M31" s="69"/>
      <c r="N31" s="242"/>
      <c r="O31" s="242"/>
      <c r="P31" s="243"/>
      <c r="Q31" s="242"/>
      <c r="R31" s="242"/>
      <c r="S31" s="243"/>
      <c r="U31" s="15"/>
      <c r="V31" s="15"/>
    </row>
    <row r="32" spans="1:29" s="18" customFormat="1" ht="26.25" customHeight="1" x14ac:dyDescent="0.35">
      <c r="A32" s="410"/>
      <c r="B32" s="411"/>
      <c r="C32" s="411"/>
      <c r="D32" s="412"/>
      <c r="E32" s="123"/>
      <c r="F32" s="123"/>
      <c r="G32" s="128" t="s">
        <v>15</v>
      </c>
      <c r="H32" s="69">
        <f t="shared" ref="H32:H51" si="5">E32*F32</f>
        <v>0</v>
      </c>
      <c r="I32" s="125"/>
      <c r="J32" s="69">
        <f t="shared" ref="J32:J51" si="6">H32+I32</f>
        <v>0</v>
      </c>
      <c r="K32" s="125"/>
      <c r="L32" s="129" t="s">
        <v>12</v>
      </c>
      <c r="M32" s="69"/>
      <c r="N32" s="242"/>
      <c r="O32" s="242"/>
      <c r="P32" s="242"/>
      <c r="Q32" s="242"/>
      <c r="R32" s="242"/>
      <c r="S32" s="243"/>
    </row>
    <row r="33" spans="1:19" s="18" customFormat="1" ht="26.25" customHeight="1" x14ac:dyDescent="0.35">
      <c r="A33" s="410"/>
      <c r="B33" s="411"/>
      <c r="C33" s="411"/>
      <c r="D33" s="412"/>
      <c r="E33" s="123"/>
      <c r="F33" s="123"/>
      <c r="G33" s="128" t="s">
        <v>15</v>
      </c>
      <c r="H33" s="69">
        <f t="shared" si="5"/>
        <v>0</v>
      </c>
      <c r="I33" s="125"/>
      <c r="J33" s="69">
        <f t="shared" si="6"/>
        <v>0</v>
      </c>
      <c r="K33" s="125"/>
      <c r="L33" s="129" t="s">
        <v>12</v>
      </c>
      <c r="M33" s="69"/>
      <c r="N33" s="244"/>
      <c r="O33" s="244"/>
      <c r="P33" s="244"/>
      <c r="Q33" s="242"/>
      <c r="R33" s="242"/>
      <c r="S33" s="243"/>
    </row>
    <row r="34" spans="1:19" s="18" customFormat="1" ht="26.25" customHeight="1" x14ac:dyDescent="0.35">
      <c r="A34" s="410"/>
      <c r="B34" s="411"/>
      <c r="C34" s="411"/>
      <c r="D34" s="412"/>
      <c r="E34" s="123"/>
      <c r="F34" s="123"/>
      <c r="G34" s="128" t="s">
        <v>15</v>
      </c>
      <c r="H34" s="69">
        <f t="shared" si="5"/>
        <v>0</v>
      </c>
      <c r="I34" s="125"/>
      <c r="J34" s="69">
        <f t="shared" si="6"/>
        <v>0</v>
      </c>
      <c r="K34" s="125"/>
      <c r="L34" s="129" t="s">
        <v>12</v>
      </c>
      <c r="M34" s="69"/>
      <c r="N34" s="244"/>
      <c r="O34" s="244"/>
      <c r="P34" s="244"/>
      <c r="Q34" s="242"/>
      <c r="R34" s="242"/>
      <c r="S34" s="243"/>
    </row>
    <row r="35" spans="1:19" s="18" customFormat="1" ht="26.25" customHeight="1" x14ac:dyDescent="0.35">
      <c r="A35" s="410"/>
      <c r="B35" s="411"/>
      <c r="C35" s="411"/>
      <c r="D35" s="412"/>
      <c r="E35" s="123"/>
      <c r="F35" s="123"/>
      <c r="G35" s="128" t="s">
        <v>15</v>
      </c>
      <c r="H35" s="69">
        <f t="shared" si="5"/>
        <v>0</v>
      </c>
      <c r="I35" s="125"/>
      <c r="J35" s="69">
        <f t="shared" si="6"/>
        <v>0</v>
      </c>
      <c r="K35" s="125"/>
      <c r="L35" s="129" t="s">
        <v>12</v>
      </c>
      <c r="M35" s="69"/>
      <c r="N35" s="244"/>
      <c r="O35" s="244"/>
      <c r="P35" s="244"/>
      <c r="Q35" s="242"/>
      <c r="R35" s="242"/>
      <c r="S35" s="243"/>
    </row>
    <row r="36" spans="1:19" s="18" customFormat="1" ht="26.25" customHeight="1" x14ac:dyDescent="0.35">
      <c r="A36" s="410"/>
      <c r="B36" s="411"/>
      <c r="C36" s="411"/>
      <c r="D36" s="412"/>
      <c r="E36" s="123"/>
      <c r="F36" s="123"/>
      <c r="G36" s="128" t="s">
        <v>15</v>
      </c>
      <c r="H36" s="69">
        <f t="shared" si="5"/>
        <v>0</v>
      </c>
      <c r="I36" s="125"/>
      <c r="J36" s="69">
        <f t="shared" si="6"/>
        <v>0</v>
      </c>
      <c r="K36" s="125"/>
      <c r="L36" s="129" t="s">
        <v>12</v>
      </c>
      <c r="M36" s="69"/>
      <c r="N36" s="244"/>
      <c r="O36" s="244"/>
      <c r="P36" s="244"/>
      <c r="Q36" s="242"/>
      <c r="R36" s="242"/>
      <c r="S36" s="243"/>
    </row>
    <row r="37" spans="1:19" s="18" customFormat="1" ht="26.25" customHeight="1" x14ac:dyDescent="0.35">
      <c r="A37" s="410"/>
      <c r="B37" s="411"/>
      <c r="C37" s="411"/>
      <c r="D37" s="412"/>
      <c r="E37" s="123"/>
      <c r="F37" s="123"/>
      <c r="G37" s="128" t="s">
        <v>15</v>
      </c>
      <c r="H37" s="69">
        <f t="shared" si="5"/>
        <v>0</v>
      </c>
      <c r="I37" s="125"/>
      <c r="J37" s="69">
        <f t="shared" si="6"/>
        <v>0</v>
      </c>
      <c r="K37" s="125"/>
      <c r="L37" s="129" t="s">
        <v>12</v>
      </c>
      <c r="M37" s="69"/>
      <c r="N37" s="244"/>
      <c r="O37" s="244"/>
      <c r="P37" s="244"/>
      <c r="Q37" s="242"/>
      <c r="R37" s="242"/>
      <c r="S37" s="243"/>
    </row>
    <row r="38" spans="1:19" s="18" customFormat="1" ht="26.25" customHeight="1" x14ac:dyDescent="0.35">
      <c r="A38" s="410"/>
      <c r="B38" s="411"/>
      <c r="C38" s="411"/>
      <c r="D38" s="412"/>
      <c r="E38" s="123"/>
      <c r="F38" s="123"/>
      <c r="G38" s="128" t="s">
        <v>15</v>
      </c>
      <c r="H38" s="69">
        <f t="shared" si="5"/>
        <v>0</v>
      </c>
      <c r="I38" s="125"/>
      <c r="J38" s="69">
        <f t="shared" si="6"/>
        <v>0</v>
      </c>
      <c r="K38" s="125"/>
      <c r="L38" s="129" t="s">
        <v>12</v>
      </c>
      <c r="M38" s="69"/>
      <c r="N38" s="244"/>
      <c r="O38" s="244"/>
      <c r="P38" s="244"/>
      <c r="Q38" s="242"/>
      <c r="R38" s="242"/>
      <c r="S38" s="243"/>
    </row>
    <row r="39" spans="1:19" s="18" customFormat="1" ht="26.25" customHeight="1" x14ac:dyDescent="0.35">
      <c r="A39" s="410"/>
      <c r="B39" s="411"/>
      <c r="C39" s="411"/>
      <c r="D39" s="412"/>
      <c r="E39" s="123"/>
      <c r="F39" s="123"/>
      <c r="G39" s="128" t="s">
        <v>15</v>
      </c>
      <c r="H39" s="69">
        <f t="shared" si="5"/>
        <v>0</v>
      </c>
      <c r="I39" s="125"/>
      <c r="J39" s="69">
        <f t="shared" si="6"/>
        <v>0</v>
      </c>
      <c r="K39" s="125"/>
      <c r="L39" s="129" t="s">
        <v>12</v>
      </c>
      <c r="M39" s="69"/>
      <c r="N39" s="244"/>
      <c r="O39" s="244"/>
      <c r="P39" s="244"/>
      <c r="Q39" s="242"/>
      <c r="R39" s="242"/>
      <c r="S39" s="243"/>
    </row>
    <row r="40" spans="1:19" s="18" customFormat="1" ht="26.25" customHeight="1" x14ac:dyDescent="0.35">
      <c r="A40" s="410"/>
      <c r="B40" s="411"/>
      <c r="C40" s="411"/>
      <c r="D40" s="412"/>
      <c r="E40" s="123"/>
      <c r="F40" s="123"/>
      <c r="G40" s="128" t="s">
        <v>15</v>
      </c>
      <c r="H40" s="69">
        <f t="shared" si="5"/>
        <v>0</v>
      </c>
      <c r="I40" s="125"/>
      <c r="J40" s="69">
        <f t="shared" si="6"/>
        <v>0</v>
      </c>
      <c r="K40" s="125"/>
      <c r="L40" s="129" t="s">
        <v>12</v>
      </c>
      <c r="M40" s="69"/>
      <c r="N40" s="244"/>
      <c r="O40" s="244"/>
      <c r="P40" s="244"/>
      <c r="Q40" s="242"/>
      <c r="R40" s="242"/>
      <c r="S40" s="243"/>
    </row>
    <row r="41" spans="1:19" s="18" customFormat="1" ht="26.25" customHeight="1" x14ac:dyDescent="0.35">
      <c r="A41" s="410"/>
      <c r="B41" s="411"/>
      <c r="C41" s="411"/>
      <c r="D41" s="412"/>
      <c r="E41" s="123"/>
      <c r="F41" s="123"/>
      <c r="G41" s="128" t="s">
        <v>15</v>
      </c>
      <c r="H41" s="69">
        <f t="shared" si="5"/>
        <v>0</v>
      </c>
      <c r="I41" s="125"/>
      <c r="J41" s="69">
        <f t="shared" si="6"/>
        <v>0</v>
      </c>
      <c r="K41" s="125"/>
      <c r="L41" s="129" t="s">
        <v>12</v>
      </c>
      <c r="M41" s="69"/>
      <c r="N41" s="244"/>
      <c r="O41" s="244"/>
      <c r="P41" s="244"/>
      <c r="Q41" s="242"/>
      <c r="R41" s="242"/>
      <c r="S41" s="243"/>
    </row>
    <row r="42" spans="1:19" s="18" customFormat="1" ht="26.25" customHeight="1" x14ac:dyDescent="0.35">
      <c r="A42" s="410"/>
      <c r="B42" s="411"/>
      <c r="C42" s="411"/>
      <c r="D42" s="412"/>
      <c r="E42" s="123"/>
      <c r="F42" s="123"/>
      <c r="G42" s="128" t="s">
        <v>15</v>
      </c>
      <c r="H42" s="69">
        <f t="shared" si="5"/>
        <v>0</v>
      </c>
      <c r="I42" s="125"/>
      <c r="J42" s="69">
        <f t="shared" si="6"/>
        <v>0</v>
      </c>
      <c r="K42" s="125"/>
      <c r="L42" s="129" t="s">
        <v>12</v>
      </c>
      <c r="M42" s="69"/>
      <c r="N42" s="244"/>
      <c r="O42" s="244"/>
      <c r="P42" s="244"/>
      <c r="Q42" s="242"/>
      <c r="R42" s="242"/>
      <c r="S42" s="243"/>
    </row>
    <row r="43" spans="1:19" s="18" customFormat="1" ht="26.25" customHeight="1" x14ac:dyDescent="0.35">
      <c r="A43" s="410"/>
      <c r="B43" s="411"/>
      <c r="C43" s="411"/>
      <c r="D43" s="412"/>
      <c r="E43" s="123"/>
      <c r="F43" s="123"/>
      <c r="G43" s="128" t="s">
        <v>15</v>
      </c>
      <c r="H43" s="69">
        <f t="shared" si="5"/>
        <v>0</v>
      </c>
      <c r="I43" s="125"/>
      <c r="J43" s="69">
        <f t="shared" si="6"/>
        <v>0</v>
      </c>
      <c r="K43" s="125"/>
      <c r="L43" s="129" t="s">
        <v>12</v>
      </c>
      <c r="M43" s="69"/>
      <c r="N43" s="244"/>
      <c r="O43" s="244"/>
      <c r="P43" s="244"/>
      <c r="Q43" s="242"/>
      <c r="R43" s="242"/>
      <c r="S43" s="243"/>
    </row>
    <row r="44" spans="1:19" s="18" customFormat="1" ht="26.25" customHeight="1" x14ac:dyDescent="0.35">
      <c r="A44" s="410"/>
      <c r="B44" s="411"/>
      <c r="C44" s="411"/>
      <c r="D44" s="412"/>
      <c r="E44" s="123"/>
      <c r="F44" s="123"/>
      <c r="G44" s="128" t="s">
        <v>15</v>
      </c>
      <c r="H44" s="69">
        <f t="shared" si="5"/>
        <v>0</v>
      </c>
      <c r="I44" s="125"/>
      <c r="J44" s="69">
        <f t="shared" si="6"/>
        <v>0</v>
      </c>
      <c r="K44" s="125"/>
      <c r="L44" s="129" t="s">
        <v>12</v>
      </c>
      <c r="M44" s="69"/>
      <c r="N44" s="244"/>
      <c r="O44" s="244"/>
      <c r="P44" s="244"/>
      <c r="Q44" s="242"/>
      <c r="R44" s="242"/>
      <c r="S44" s="243"/>
    </row>
    <row r="45" spans="1:19" s="18" customFormat="1" ht="26.25" customHeight="1" x14ac:dyDescent="0.35">
      <c r="A45" s="410"/>
      <c r="B45" s="411"/>
      <c r="C45" s="411"/>
      <c r="D45" s="412"/>
      <c r="E45" s="123"/>
      <c r="F45" s="123"/>
      <c r="G45" s="128" t="s">
        <v>15</v>
      </c>
      <c r="H45" s="69">
        <f t="shared" si="5"/>
        <v>0</v>
      </c>
      <c r="I45" s="125"/>
      <c r="J45" s="69">
        <f t="shared" si="6"/>
        <v>0</v>
      </c>
      <c r="K45" s="125"/>
      <c r="L45" s="129" t="s">
        <v>12</v>
      </c>
      <c r="M45" s="69"/>
      <c r="N45" s="244"/>
      <c r="O45" s="244"/>
      <c r="P45" s="244"/>
      <c r="Q45" s="242"/>
      <c r="R45" s="242"/>
      <c r="S45" s="243"/>
    </row>
    <row r="46" spans="1:19" s="18" customFormat="1" ht="26.25" customHeight="1" x14ac:dyDescent="0.35">
      <c r="A46" s="410"/>
      <c r="B46" s="411"/>
      <c r="C46" s="411"/>
      <c r="D46" s="412"/>
      <c r="E46" s="123"/>
      <c r="F46" s="123"/>
      <c r="G46" s="128" t="s">
        <v>15</v>
      </c>
      <c r="H46" s="69">
        <f t="shared" si="5"/>
        <v>0</v>
      </c>
      <c r="I46" s="125"/>
      <c r="J46" s="69">
        <f t="shared" si="6"/>
        <v>0</v>
      </c>
      <c r="K46" s="125"/>
      <c r="L46" s="129" t="s">
        <v>12</v>
      </c>
      <c r="M46" s="69"/>
      <c r="N46" s="244"/>
      <c r="O46" s="244"/>
      <c r="P46" s="244"/>
      <c r="Q46" s="242"/>
      <c r="R46" s="242"/>
      <c r="S46" s="243"/>
    </row>
    <row r="47" spans="1:19" s="18" customFormat="1" ht="26.25" customHeight="1" x14ac:dyDescent="0.35">
      <c r="A47" s="410"/>
      <c r="B47" s="411"/>
      <c r="C47" s="411"/>
      <c r="D47" s="412"/>
      <c r="E47" s="123"/>
      <c r="F47" s="123"/>
      <c r="G47" s="128" t="s">
        <v>15</v>
      </c>
      <c r="H47" s="69">
        <f t="shared" si="5"/>
        <v>0</v>
      </c>
      <c r="I47" s="125"/>
      <c r="J47" s="69">
        <f t="shared" si="6"/>
        <v>0</v>
      </c>
      <c r="K47" s="125"/>
      <c r="L47" s="129" t="s">
        <v>12</v>
      </c>
      <c r="M47" s="69"/>
      <c r="N47" s="244"/>
      <c r="O47" s="244"/>
      <c r="P47" s="244"/>
      <c r="Q47" s="242"/>
      <c r="R47" s="242"/>
      <c r="S47" s="243"/>
    </row>
    <row r="48" spans="1:19" s="18" customFormat="1" ht="26.25" customHeight="1" x14ac:dyDescent="0.35">
      <c r="A48" s="410"/>
      <c r="B48" s="411"/>
      <c r="C48" s="411"/>
      <c r="D48" s="412"/>
      <c r="E48" s="123"/>
      <c r="F48" s="123"/>
      <c r="G48" s="128" t="s">
        <v>15</v>
      </c>
      <c r="H48" s="69">
        <f t="shared" si="5"/>
        <v>0</v>
      </c>
      <c r="I48" s="125"/>
      <c r="J48" s="69">
        <f t="shared" si="6"/>
        <v>0</v>
      </c>
      <c r="K48" s="125"/>
      <c r="L48" s="129" t="s">
        <v>12</v>
      </c>
      <c r="M48" s="69"/>
      <c r="N48" s="244"/>
      <c r="O48" s="244"/>
      <c r="P48" s="244"/>
      <c r="Q48" s="242"/>
      <c r="R48" s="242"/>
      <c r="S48" s="243"/>
    </row>
    <row r="49" spans="1:22" s="18" customFormat="1" ht="26.25" customHeight="1" x14ac:dyDescent="0.35">
      <c r="A49" s="410"/>
      <c r="B49" s="411"/>
      <c r="C49" s="411"/>
      <c r="D49" s="412"/>
      <c r="E49" s="123"/>
      <c r="F49" s="123"/>
      <c r="G49" s="128" t="s">
        <v>15</v>
      </c>
      <c r="H49" s="69">
        <f t="shared" si="5"/>
        <v>0</v>
      </c>
      <c r="I49" s="125"/>
      <c r="J49" s="69">
        <f t="shared" si="6"/>
        <v>0</v>
      </c>
      <c r="K49" s="125"/>
      <c r="L49" s="129" t="s">
        <v>12</v>
      </c>
      <c r="M49" s="69"/>
      <c r="N49" s="244"/>
      <c r="O49" s="244"/>
      <c r="P49" s="244"/>
      <c r="Q49" s="242"/>
      <c r="R49" s="242"/>
      <c r="S49" s="243"/>
    </row>
    <row r="50" spans="1:22" s="18" customFormat="1" ht="26.25" customHeight="1" x14ac:dyDescent="0.35">
      <c r="A50" s="410"/>
      <c r="B50" s="411"/>
      <c r="C50" s="411"/>
      <c r="D50" s="412"/>
      <c r="E50" s="123"/>
      <c r="F50" s="123"/>
      <c r="G50" s="128" t="s">
        <v>15</v>
      </c>
      <c r="H50" s="69">
        <f t="shared" si="5"/>
        <v>0</v>
      </c>
      <c r="I50" s="125"/>
      <c r="J50" s="69">
        <f t="shared" si="6"/>
        <v>0</v>
      </c>
      <c r="K50" s="125"/>
      <c r="L50" s="129" t="s">
        <v>12</v>
      </c>
      <c r="M50" s="69"/>
      <c r="N50" s="244"/>
      <c r="O50" s="244"/>
      <c r="P50" s="244"/>
      <c r="Q50" s="242"/>
      <c r="R50" s="242"/>
      <c r="S50" s="243"/>
    </row>
    <row r="51" spans="1:22" s="18" customFormat="1" ht="26.25" customHeight="1" x14ac:dyDescent="0.35">
      <c r="A51" s="410"/>
      <c r="B51" s="411"/>
      <c r="C51" s="411"/>
      <c r="D51" s="412"/>
      <c r="E51" s="123"/>
      <c r="F51" s="123"/>
      <c r="G51" s="128" t="s">
        <v>15</v>
      </c>
      <c r="H51" s="69">
        <f t="shared" si="5"/>
        <v>0</v>
      </c>
      <c r="I51" s="125"/>
      <c r="J51" s="69">
        <f t="shared" si="6"/>
        <v>0</v>
      </c>
      <c r="K51" s="125"/>
      <c r="L51" s="129" t="s">
        <v>12</v>
      </c>
      <c r="M51" s="69"/>
      <c r="N51" s="244"/>
      <c r="O51" s="244"/>
      <c r="P51" s="244"/>
      <c r="Q51" s="242"/>
      <c r="R51" s="242"/>
      <c r="S51" s="243"/>
    </row>
    <row r="52" spans="1:22" s="4" customFormat="1" ht="26.25" customHeight="1" x14ac:dyDescent="0.35">
      <c r="A52" s="398" t="s">
        <v>1</v>
      </c>
      <c r="B52" s="399"/>
      <c r="C52" s="399"/>
      <c r="D52" s="399"/>
      <c r="E52" s="399"/>
      <c r="F52" s="400"/>
      <c r="G52" s="124"/>
      <c r="H52" s="260">
        <f>SUM(H31:H51)</f>
        <v>0</v>
      </c>
      <c r="I52" s="71">
        <f>SUM(I31:I51)</f>
        <v>0</v>
      </c>
      <c r="J52" s="260">
        <f>SUM(J31:J51)</f>
        <v>0</v>
      </c>
      <c r="K52" s="49">
        <f>SUM(K31:K51)</f>
        <v>0</v>
      </c>
      <c r="L52" s="130"/>
      <c r="M52" s="260">
        <f>SUM(M31:M51)</f>
        <v>0</v>
      </c>
      <c r="N52" s="91"/>
      <c r="O52" s="91"/>
      <c r="P52" s="101"/>
      <c r="Q52" s="101"/>
      <c r="R52" s="101"/>
      <c r="S52" s="101"/>
      <c r="U52" s="18"/>
      <c r="V52" s="18"/>
    </row>
    <row r="53" spans="1:22" s="4" customFormat="1" ht="14" x14ac:dyDescent="0.35">
      <c r="A53" s="19"/>
      <c r="B53" s="20"/>
      <c r="C53" s="20"/>
      <c r="D53" s="21"/>
      <c r="E53" s="21"/>
      <c r="F53" s="21"/>
      <c r="G53" s="30"/>
      <c r="H53" s="22"/>
      <c r="I53" s="20"/>
      <c r="J53" s="20"/>
      <c r="K53" s="13"/>
      <c r="L53" s="5"/>
      <c r="N53" s="61"/>
      <c r="O53" s="92"/>
      <c r="P53" s="92"/>
      <c r="Q53" s="36"/>
      <c r="R53" s="36"/>
      <c r="S53" s="36"/>
      <c r="T53" s="36"/>
    </row>
    <row r="54" spans="1:22" ht="26.25" customHeight="1" x14ac:dyDescent="0.35">
      <c r="A54" s="396" t="s">
        <v>53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18"/>
      <c r="U54" s="4"/>
      <c r="V54" s="4"/>
    </row>
    <row r="55" spans="1:22" ht="14" x14ac:dyDescent="0.35">
      <c r="A55" s="450" t="s">
        <v>19</v>
      </c>
      <c r="B55" s="450"/>
      <c r="C55" s="450"/>
      <c r="D55" s="450"/>
      <c r="E55" s="451" t="s">
        <v>22</v>
      </c>
      <c r="F55" s="451" t="s">
        <v>21</v>
      </c>
      <c r="G55" s="405" t="s">
        <v>20</v>
      </c>
      <c r="H55" s="406" t="s">
        <v>25</v>
      </c>
      <c r="I55" s="407" t="s">
        <v>26</v>
      </c>
      <c r="J55" s="408" t="s">
        <v>27</v>
      </c>
      <c r="K55" s="406" t="s">
        <v>31</v>
      </c>
      <c r="L55" s="405" t="s">
        <v>14</v>
      </c>
      <c r="M55" s="409" t="s">
        <v>40</v>
      </c>
      <c r="N55" s="393" t="s">
        <v>164</v>
      </c>
      <c r="O55" s="394"/>
      <c r="P55" s="395"/>
      <c r="Q55" s="393" t="s">
        <v>165</v>
      </c>
      <c r="R55" s="394"/>
      <c r="S55" s="395"/>
      <c r="T55" s="18"/>
      <c r="U55" s="4"/>
      <c r="V55" s="4"/>
    </row>
    <row r="56" spans="1:22" s="15" customFormat="1" ht="23" x14ac:dyDescent="0.35">
      <c r="A56" s="450"/>
      <c r="B56" s="450"/>
      <c r="C56" s="450"/>
      <c r="D56" s="450"/>
      <c r="E56" s="451"/>
      <c r="F56" s="451"/>
      <c r="G56" s="405"/>
      <c r="H56" s="406"/>
      <c r="I56" s="407"/>
      <c r="J56" s="408"/>
      <c r="K56" s="406"/>
      <c r="L56" s="405"/>
      <c r="M56" s="409"/>
      <c r="N56" s="205" t="s">
        <v>166</v>
      </c>
      <c r="O56" s="205" t="s">
        <v>167</v>
      </c>
      <c r="P56" s="205" t="s">
        <v>168</v>
      </c>
      <c r="Q56" s="193" t="s">
        <v>169</v>
      </c>
      <c r="R56" s="193" t="s">
        <v>167</v>
      </c>
      <c r="S56" s="245" t="s">
        <v>168</v>
      </c>
      <c r="U56" s="3"/>
      <c r="V56" s="3"/>
    </row>
    <row r="57" spans="1:22" s="18" customFormat="1" ht="26.25" customHeight="1" x14ac:dyDescent="0.35">
      <c r="A57" s="413"/>
      <c r="B57" s="414"/>
      <c r="C57" s="414"/>
      <c r="D57" s="415"/>
      <c r="E57" s="131"/>
      <c r="F57" s="131"/>
      <c r="G57" s="128" t="s">
        <v>16</v>
      </c>
      <c r="H57" s="69">
        <f>E57*F57</f>
        <v>0</v>
      </c>
      <c r="I57" s="125"/>
      <c r="J57" s="69">
        <f>H57+I57</f>
        <v>0</v>
      </c>
      <c r="K57" s="144"/>
      <c r="L57" s="129" t="s">
        <v>12</v>
      </c>
      <c r="M57" s="69"/>
      <c r="N57" s="242"/>
      <c r="O57" s="242"/>
      <c r="P57" s="243"/>
      <c r="Q57" s="242"/>
      <c r="R57" s="242"/>
      <c r="S57" s="243"/>
      <c r="U57" s="15"/>
      <c r="V57" s="15"/>
    </row>
    <row r="58" spans="1:22" s="18" customFormat="1" ht="26.25" customHeight="1" x14ac:dyDescent="0.35">
      <c r="A58" s="413"/>
      <c r="B58" s="414"/>
      <c r="C58" s="414"/>
      <c r="D58" s="415"/>
      <c r="E58" s="131"/>
      <c r="F58" s="131"/>
      <c r="G58" s="128" t="s">
        <v>16</v>
      </c>
      <c r="H58" s="69">
        <f t="shared" ref="H58:H67" si="7">E58*F58</f>
        <v>0</v>
      </c>
      <c r="I58" s="125"/>
      <c r="J58" s="69">
        <f t="shared" ref="J58:J67" si="8">H58+I58</f>
        <v>0</v>
      </c>
      <c r="K58" s="144"/>
      <c r="L58" s="129" t="s">
        <v>12</v>
      </c>
      <c r="M58" s="69"/>
      <c r="N58" s="242"/>
      <c r="O58" s="242"/>
      <c r="P58" s="242"/>
      <c r="Q58" s="242"/>
      <c r="R58" s="242"/>
      <c r="S58" s="243"/>
    </row>
    <row r="59" spans="1:22" s="18" customFormat="1" ht="26.25" customHeight="1" x14ac:dyDescent="0.35">
      <c r="A59" s="413"/>
      <c r="B59" s="414"/>
      <c r="C59" s="414"/>
      <c r="D59" s="415"/>
      <c r="E59" s="131"/>
      <c r="F59" s="131"/>
      <c r="G59" s="128" t="s">
        <v>16</v>
      </c>
      <c r="H59" s="69">
        <f t="shared" si="7"/>
        <v>0</v>
      </c>
      <c r="I59" s="125"/>
      <c r="J59" s="69">
        <f t="shared" si="8"/>
        <v>0</v>
      </c>
      <c r="K59" s="144"/>
      <c r="L59" s="129" t="s">
        <v>12</v>
      </c>
      <c r="M59" s="69"/>
      <c r="N59" s="244"/>
      <c r="O59" s="244"/>
      <c r="P59" s="244"/>
      <c r="Q59" s="242"/>
      <c r="R59" s="242"/>
      <c r="S59" s="243"/>
    </row>
    <row r="60" spans="1:22" s="18" customFormat="1" ht="26.25" customHeight="1" x14ac:dyDescent="0.35">
      <c r="A60" s="413"/>
      <c r="B60" s="414"/>
      <c r="C60" s="414"/>
      <c r="D60" s="415"/>
      <c r="E60" s="131"/>
      <c r="F60" s="131"/>
      <c r="G60" s="128" t="s">
        <v>16</v>
      </c>
      <c r="H60" s="69">
        <f t="shared" si="7"/>
        <v>0</v>
      </c>
      <c r="I60" s="125"/>
      <c r="J60" s="69">
        <f t="shared" si="8"/>
        <v>0</v>
      </c>
      <c r="K60" s="144"/>
      <c r="L60" s="129" t="s">
        <v>12</v>
      </c>
      <c r="M60" s="69"/>
      <c r="N60" s="244"/>
      <c r="O60" s="244"/>
      <c r="P60" s="244"/>
      <c r="Q60" s="242"/>
      <c r="R60" s="242"/>
      <c r="S60" s="243"/>
    </row>
    <row r="61" spans="1:22" s="18" customFormat="1" ht="26.25" customHeight="1" x14ac:dyDescent="0.35">
      <c r="A61" s="413"/>
      <c r="B61" s="414"/>
      <c r="C61" s="414"/>
      <c r="D61" s="415"/>
      <c r="E61" s="131"/>
      <c r="F61" s="131"/>
      <c r="G61" s="128" t="s">
        <v>16</v>
      </c>
      <c r="H61" s="69">
        <f t="shared" si="7"/>
        <v>0</v>
      </c>
      <c r="I61" s="125"/>
      <c r="J61" s="69">
        <f t="shared" si="8"/>
        <v>0</v>
      </c>
      <c r="K61" s="144"/>
      <c r="L61" s="129" t="s">
        <v>12</v>
      </c>
      <c r="M61" s="69"/>
      <c r="N61" s="244"/>
      <c r="O61" s="244"/>
      <c r="P61" s="244"/>
      <c r="Q61" s="242"/>
      <c r="R61" s="242"/>
      <c r="S61" s="243"/>
    </row>
    <row r="62" spans="1:22" s="18" customFormat="1" ht="26.25" customHeight="1" x14ac:dyDescent="0.35">
      <c r="A62" s="413"/>
      <c r="B62" s="414"/>
      <c r="C62" s="414"/>
      <c r="D62" s="415"/>
      <c r="E62" s="131"/>
      <c r="F62" s="131"/>
      <c r="G62" s="128" t="s">
        <v>16</v>
      </c>
      <c r="H62" s="69">
        <f t="shared" si="7"/>
        <v>0</v>
      </c>
      <c r="I62" s="125"/>
      <c r="J62" s="69">
        <f t="shared" si="8"/>
        <v>0</v>
      </c>
      <c r="K62" s="144"/>
      <c r="L62" s="129" t="s">
        <v>12</v>
      </c>
      <c r="M62" s="69"/>
      <c r="N62" s="244"/>
      <c r="O62" s="244"/>
      <c r="P62" s="244"/>
      <c r="Q62" s="242"/>
      <c r="R62" s="242"/>
      <c r="S62" s="243"/>
    </row>
    <row r="63" spans="1:22" s="18" customFormat="1" ht="26.25" customHeight="1" x14ac:dyDescent="0.35">
      <c r="A63" s="413"/>
      <c r="B63" s="414"/>
      <c r="C63" s="414"/>
      <c r="D63" s="415"/>
      <c r="E63" s="131"/>
      <c r="F63" s="131"/>
      <c r="G63" s="128" t="s">
        <v>16</v>
      </c>
      <c r="H63" s="69">
        <f t="shared" si="7"/>
        <v>0</v>
      </c>
      <c r="I63" s="125"/>
      <c r="J63" s="69">
        <f t="shared" si="8"/>
        <v>0</v>
      </c>
      <c r="K63" s="144"/>
      <c r="L63" s="129" t="s">
        <v>12</v>
      </c>
      <c r="M63" s="69"/>
      <c r="N63" s="244"/>
      <c r="O63" s="244"/>
      <c r="P63" s="244"/>
      <c r="Q63" s="242"/>
      <c r="R63" s="242"/>
      <c r="S63" s="243"/>
    </row>
    <row r="64" spans="1:22" s="18" customFormat="1" ht="26.25" customHeight="1" x14ac:dyDescent="0.35">
      <c r="A64" s="413"/>
      <c r="B64" s="414"/>
      <c r="C64" s="414"/>
      <c r="D64" s="415"/>
      <c r="E64" s="131"/>
      <c r="F64" s="131"/>
      <c r="G64" s="128" t="s">
        <v>16</v>
      </c>
      <c r="H64" s="69">
        <f t="shared" si="7"/>
        <v>0</v>
      </c>
      <c r="I64" s="125"/>
      <c r="J64" s="69">
        <f t="shared" si="8"/>
        <v>0</v>
      </c>
      <c r="K64" s="144"/>
      <c r="L64" s="129" t="s">
        <v>12</v>
      </c>
      <c r="M64" s="69"/>
      <c r="N64" s="244"/>
      <c r="O64" s="244"/>
      <c r="P64" s="244"/>
      <c r="Q64" s="242"/>
      <c r="R64" s="242"/>
      <c r="S64" s="243"/>
    </row>
    <row r="65" spans="1:22" s="18" customFormat="1" ht="26.25" customHeight="1" x14ac:dyDescent="0.35">
      <c r="A65" s="413"/>
      <c r="B65" s="414"/>
      <c r="C65" s="414"/>
      <c r="D65" s="415"/>
      <c r="E65" s="131"/>
      <c r="F65" s="131"/>
      <c r="G65" s="128" t="s">
        <v>16</v>
      </c>
      <c r="H65" s="69">
        <f t="shared" si="7"/>
        <v>0</v>
      </c>
      <c r="I65" s="125"/>
      <c r="J65" s="69">
        <f t="shared" si="8"/>
        <v>0</v>
      </c>
      <c r="K65" s="144"/>
      <c r="L65" s="129" t="s">
        <v>12</v>
      </c>
      <c r="M65" s="69"/>
      <c r="N65" s="244"/>
      <c r="O65" s="244"/>
      <c r="P65" s="244"/>
      <c r="Q65" s="242"/>
      <c r="R65" s="242"/>
      <c r="S65" s="243"/>
    </row>
    <row r="66" spans="1:22" s="18" customFormat="1" ht="26.25" customHeight="1" x14ac:dyDescent="0.35">
      <c r="A66" s="413"/>
      <c r="B66" s="414"/>
      <c r="C66" s="414"/>
      <c r="D66" s="415"/>
      <c r="E66" s="131"/>
      <c r="F66" s="131"/>
      <c r="G66" s="128" t="s">
        <v>16</v>
      </c>
      <c r="H66" s="69">
        <f t="shared" si="7"/>
        <v>0</v>
      </c>
      <c r="I66" s="125"/>
      <c r="J66" s="69">
        <f t="shared" si="8"/>
        <v>0</v>
      </c>
      <c r="K66" s="144"/>
      <c r="L66" s="129" t="s">
        <v>12</v>
      </c>
      <c r="M66" s="69"/>
      <c r="N66" s="244"/>
      <c r="O66" s="244"/>
      <c r="P66" s="244"/>
      <c r="Q66" s="242"/>
      <c r="R66" s="242"/>
      <c r="S66" s="243"/>
    </row>
    <row r="67" spans="1:22" s="18" customFormat="1" ht="26.25" customHeight="1" x14ac:dyDescent="0.35">
      <c r="A67" s="413"/>
      <c r="B67" s="414"/>
      <c r="C67" s="414"/>
      <c r="D67" s="415"/>
      <c r="E67" s="131"/>
      <c r="F67" s="131"/>
      <c r="G67" s="128" t="s">
        <v>16</v>
      </c>
      <c r="H67" s="69">
        <f t="shared" si="7"/>
        <v>0</v>
      </c>
      <c r="I67" s="125"/>
      <c r="J67" s="69">
        <f t="shared" si="8"/>
        <v>0</v>
      </c>
      <c r="K67" s="144"/>
      <c r="L67" s="129" t="s">
        <v>12</v>
      </c>
      <c r="M67" s="69"/>
      <c r="N67" s="244"/>
      <c r="O67" s="244"/>
      <c r="P67" s="244"/>
      <c r="Q67" s="242"/>
      <c r="R67" s="242"/>
      <c r="S67" s="243"/>
    </row>
    <row r="68" spans="1:22" s="4" customFormat="1" ht="26.25" customHeight="1" x14ac:dyDescent="0.35">
      <c r="A68" s="398" t="s">
        <v>1</v>
      </c>
      <c r="B68" s="399"/>
      <c r="C68" s="399"/>
      <c r="D68" s="399"/>
      <c r="E68" s="399"/>
      <c r="F68" s="400"/>
      <c r="G68" s="132"/>
      <c r="H68" s="260">
        <f>SUM(H57:H67)</f>
        <v>0</v>
      </c>
      <c r="I68" s="71">
        <f>SUM(I57:I67)</f>
        <v>0</v>
      </c>
      <c r="J68" s="260">
        <f>SUM(J57:J67)</f>
        <v>0</v>
      </c>
      <c r="K68" s="324">
        <f>SUM(K57:K67)</f>
        <v>0</v>
      </c>
      <c r="L68" s="133"/>
      <c r="M68" s="260">
        <f>SUM(M57:M67)</f>
        <v>0</v>
      </c>
      <c r="N68" s="91"/>
      <c r="O68" s="91"/>
      <c r="P68" s="33"/>
      <c r="Q68" s="33"/>
      <c r="R68" s="33"/>
      <c r="U68" s="18"/>
      <c r="V68" s="18"/>
    </row>
    <row r="69" spans="1:22" s="1" customFormat="1" ht="14" x14ac:dyDescent="0.35">
      <c r="A69" s="23"/>
      <c r="B69" s="24"/>
      <c r="C69" s="24"/>
      <c r="D69" s="24"/>
      <c r="E69" s="24"/>
      <c r="F69" s="24"/>
      <c r="G69" s="24"/>
      <c r="H69" s="25"/>
      <c r="I69" s="24"/>
      <c r="J69" s="24"/>
      <c r="K69" s="12"/>
      <c r="L69" s="5"/>
      <c r="N69" s="62"/>
      <c r="O69" s="34"/>
      <c r="P69" s="34"/>
      <c r="Q69" s="34"/>
      <c r="R69" s="34"/>
      <c r="S69" s="34"/>
      <c r="U69" s="4"/>
      <c r="V69" s="4"/>
    </row>
    <row r="70" spans="1:22" ht="26.25" customHeight="1" x14ac:dyDescent="0.35">
      <c r="A70" s="396" t="s">
        <v>7</v>
      </c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U70" s="1"/>
      <c r="V70" s="1"/>
    </row>
    <row r="71" spans="1:22" ht="14" x14ac:dyDescent="0.35">
      <c r="A71" s="404" t="s">
        <v>19</v>
      </c>
      <c r="B71" s="404"/>
      <c r="C71" s="404"/>
      <c r="D71" s="404"/>
      <c r="E71" s="404"/>
      <c r="F71" s="404"/>
      <c r="G71" s="405" t="s">
        <v>20</v>
      </c>
      <c r="H71" s="406" t="s">
        <v>25</v>
      </c>
      <c r="I71" s="407" t="s">
        <v>26</v>
      </c>
      <c r="J71" s="408" t="s">
        <v>27</v>
      </c>
      <c r="K71" s="406" t="s">
        <v>31</v>
      </c>
      <c r="L71" s="405" t="s">
        <v>14</v>
      </c>
      <c r="M71" s="409" t="s">
        <v>40</v>
      </c>
      <c r="N71" s="393" t="s">
        <v>164</v>
      </c>
      <c r="O71" s="394"/>
      <c r="P71" s="395"/>
      <c r="Q71" s="393" t="s">
        <v>165</v>
      </c>
      <c r="R71" s="394"/>
      <c r="S71" s="395"/>
      <c r="U71" s="1"/>
      <c r="V71" s="1"/>
    </row>
    <row r="72" spans="1:22" s="15" customFormat="1" ht="23" x14ac:dyDescent="0.35">
      <c r="A72" s="404"/>
      <c r="B72" s="404"/>
      <c r="C72" s="404"/>
      <c r="D72" s="404"/>
      <c r="E72" s="404"/>
      <c r="F72" s="404"/>
      <c r="G72" s="405"/>
      <c r="H72" s="406"/>
      <c r="I72" s="407"/>
      <c r="J72" s="408"/>
      <c r="K72" s="406"/>
      <c r="L72" s="405"/>
      <c r="M72" s="409"/>
      <c r="N72" s="205" t="s">
        <v>166</v>
      </c>
      <c r="O72" s="205" t="s">
        <v>167</v>
      </c>
      <c r="P72" s="205" t="s">
        <v>168</v>
      </c>
      <c r="Q72" s="193" t="s">
        <v>169</v>
      </c>
      <c r="R72" s="193" t="s">
        <v>167</v>
      </c>
      <c r="S72" s="245" t="s">
        <v>168</v>
      </c>
      <c r="U72" s="3"/>
      <c r="V72" s="3"/>
    </row>
    <row r="73" spans="1:22" s="16" customFormat="1" ht="26.25" customHeight="1" x14ac:dyDescent="0.35">
      <c r="A73" s="416"/>
      <c r="B73" s="417"/>
      <c r="C73" s="417"/>
      <c r="D73" s="417"/>
      <c r="E73" s="417"/>
      <c r="F73" s="418"/>
      <c r="G73" s="128" t="s">
        <v>16</v>
      </c>
      <c r="H73" s="123"/>
      <c r="I73" s="125"/>
      <c r="J73" s="69">
        <f>H73+I73</f>
        <v>0</v>
      </c>
      <c r="K73" s="123"/>
      <c r="L73" s="129" t="s">
        <v>12</v>
      </c>
      <c r="M73" s="69"/>
      <c r="N73" s="242"/>
      <c r="O73" s="242"/>
      <c r="P73" s="243"/>
      <c r="Q73" s="242"/>
      <c r="R73" s="242"/>
      <c r="S73" s="243"/>
      <c r="U73" s="15"/>
      <c r="V73" s="15"/>
    </row>
    <row r="74" spans="1:22" s="16" customFormat="1" ht="26.25" customHeight="1" x14ac:dyDescent="0.35">
      <c r="A74" s="416"/>
      <c r="B74" s="417"/>
      <c r="C74" s="417"/>
      <c r="D74" s="417"/>
      <c r="E74" s="417"/>
      <c r="F74" s="418"/>
      <c r="G74" s="128" t="s">
        <v>16</v>
      </c>
      <c r="H74" s="123"/>
      <c r="I74" s="125"/>
      <c r="J74" s="69">
        <f t="shared" ref="J74:J80" si="9">H74+I74</f>
        <v>0</v>
      </c>
      <c r="K74" s="123"/>
      <c r="L74" s="129" t="s">
        <v>12</v>
      </c>
      <c r="M74" s="69"/>
      <c r="N74" s="242"/>
      <c r="O74" s="242"/>
      <c r="P74" s="242"/>
      <c r="Q74" s="242"/>
      <c r="R74" s="242"/>
      <c r="S74" s="243"/>
    </row>
    <row r="75" spans="1:22" s="16" customFormat="1" ht="26.25" customHeight="1" x14ac:dyDescent="0.35">
      <c r="A75" s="416"/>
      <c r="B75" s="417"/>
      <c r="C75" s="417"/>
      <c r="D75" s="417"/>
      <c r="E75" s="417"/>
      <c r="F75" s="418"/>
      <c r="G75" s="128" t="s">
        <v>16</v>
      </c>
      <c r="H75" s="123"/>
      <c r="I75" s="125"/>
      <c r="J75" s="69">
        <f t="shared" si="9"/>
        <v>0</v>
      </c>
      <c r="K75" s="123"/>
      <c r="L75" s="129" t="s">
        <v>12</v>
      </c>
      <c r="M75" s="69"/>
      <c r="N75" s="244"/>
      <c r="O75" s="244"/>
      <c r="P75" s="244"/>
      <c r="Q75" s="242"/>
      <c r="R75" s="242"/>
      <c r="S75" s="243"/>
    </row>
    <row r="76" spans="1:22" s="16" customFormat="1" ht="26.25" customHeight="1" x14ac:dyDescent="0.35">
      <c r="A76" s="416"/>
      <c r="B76" s="417"/>
      <c r="C76" s="417"/>
      <c r="D76" s="417"/>
      <c r="E76" s="417"/>
      <c r="F76" s="418"/>
      <c r="G76" s="128" t="s">
        <v>16</v>
      </c>
      <c r="H76" s="123"/>
      <c r="I76" s="125"/>
      <c r="J76" s="69">
        <f t="shared" si="9"/>
        <v>0</v>
      </c>
      <c r="K76" s="123"/>
      <c r="L76" s="129" t="s">
        <v>12</v>
      </c>
      <c r="M76" s="69"/>
      <c r="N76" s="244"/>
      <c r="O76" s="244"/>
      <c r="P76" s="244"/>
      <c r="Q76" s="242"/>
      <c r="R76" s="242"/>
      <c r="S76" s="243"/>
    </row>
    <row r="77" spans="1:22" s="16" customFormat="1" ht="26.25" customHeight="1" x14ac:dyDescent="0.35">
      <c r="A77" s="416"/>
      <c r="B77" s="417"/>
      <c r="C77" s="417"/>
      <c r="D77" s="417"/>
      <c r="E77" s="417"/>
      <c r="F77" s="418"/>
      <c r="G77" s="128" t="s">
        <v>16</v>
      </c>
      <c r="H77" s="123"/>
      <c r="I77" s="125"/>
      <c r="J77" s="69">
        <f t="shared" si="9"/>
        <v>0</v>
      </c>
      <c r="K77" s="123"/>
      <c r="L77" s="129" t="s">
        <v>12</v>
      </c>
      <c r="M77" s="69"/>
      <c r="N77" s="244"/>
      <c r="O77" s="244"/>
      <c r="P77" s="244"/>
      <c r="Q77" s="242"/>
      <c r="R77" s="242"/>
      <c r="S77" s="243"/>
    </row>
    <row r="78" spans="1:22" s="16" customFormat="1" ht="26.25" customHeight="1" x14ac:dyDescent="0.35">
      <c r="A78" s="416"/>
      <c r="B78" s="417"/>
      <c r="C78" s="417"/>
      <c r="D78" s="417"/>
      <c r="E78" s="417"/>
      <c r="F78" s="418"/>
      <c r="G78" s="128" t="s">
        <v>16</v>
      </c>
      <c r="H78" s="123"/>
      <c r="I78" s="125"/>
      <c r="J78" s="69">
        <f t="shared" si="9"/>
        <v>0</v>
      </c>
      <c r="K78" s="123"/>
      <c r="L78" s="129" t="s">
        <v>12</v>
      </c>
      <c r="M78" s="69"/>
      <c r="N78" s="244"/>
      <c r="O78" s="244"/>
      <c r="P78" s="244"/>
      <c r="Q78" s="242"/>
      <c r="R78" s="242"/>
      <c r="S78" s="243"/>
    </row>
    <row r="79" spans="1:22" s="16" customFormat="1" ht="26.25" customHeight="1" x14ac:dyDescent="0.35">
      <c r="A79" s="416"/>
      <c r="B79" s="417"/>
      <c r="C79" s="417"/>
      <c r="D79" s="417"/>
      <c r="E79" s="417"/>
      <c r="F79" s="418"/>
      <c r="G79" s="128" t="s">
        <v>16</v>
      </c>
      <c r="H79" s="123"/>
      <c r="I79" s="125"/>
      <c r="J79" s="69">
        <f t="shared" si="9"/>
        <v>0</v>
      </c>
      <c r="K79" s="123"/>
      <c r="L79" s="129" t="s">
        <v>12</v>
      </c>
      <c r="M79" s="69"/>
      <c r="N79" s="244"/>
      <c r="O79" s="244"/>
      <c r="P79" s="244"/>
      <c r="Q79" s="242"/>
      <c r="R79" s="242"/>
      <c r="S79" s="243"/>
    </row>
    <row r="80" spans="1:22" s="16" customFormat="1" ht="26.25" customHeight="1" x14ac:dyDescent="0.35">
      <c r="A80" s="416"/>
      <c r="B80" s="417"/>
      <c r="C80" s="417"/>
      <c r="D80" s="417"/>
      <c r="E80" s="417"/>
      <c r="F80" s="418"/>
      <c r="G80" s="128" t="s">
        <v>16</v>
      </c>
      <c r="H80" s="123"/>
      <c r="I80" s="125"/>
      <c r="J80" s="69">
        <f t="shared" si="9"/>
        <v>0</v>
      </c>
      <c r="K80" s="123"/>
      <c r="L80" s="129" t="s">
        <v>12</v>
      </c>
      <c r="M80" s="69"/>
      <c r="N80" s="244"/>
      <c r="O80" s="244"/>
      <c r="P80" s="244"/>
      <c r="Q80" s="242"/>
      <c r="R80" s="242"/>
      <c r="S80" s="243"/>
    </row>
    <row r="81" spans="1:22" s="4" customFormat="1" ht="26.25" customHeight="1" x14ac:dyDescent="0.35">
      <c r="A81" s="398" t="s">
        <v>1</v>
      </c>
      <c r="B81" s="399"/>
      <c r="C81" s="399"/>
      <c r="D81" s="399"/>
      <c r="E81" s="399"/>
      <c r="F81" s="400"/>
      <c r="G81" s="132"/>
      <c r="H81" s="71">
        <f>SUM(H73:H80)</f>
        <v>0</v>
      </c>
      <c r="I81" s="71">
        <f>SUM(I73:I80)</f>
        <v>0</v>
      </c>
      <c r="J81" s="260">
        <f>SUM(J73:J80)</f>
        <v>0</v>
      </c>
      <c r="K81" s="49">
        <f>SUM(K73:K80)</f>
        <v>0</v>
      </c>
      <c r="L81" s="134"/>
      <c r="M81" s="260">
        <f>SUM(M73:M80)</f>
        <v>0</v>
      </c>
      <c r="N81" s="91"/>
      <c r="O81" s="91"/>
      <c r="P81" s="33"/>
      <c r="Q81" s="33"/>
      <c r="R81" s="33"/>
      <c r="U81" s="16"/>
      <c r="V81" s="16"/>
    </row>
    <row r="82" spans="1:22" s="1" customFormat="1" ht="14" x14ac:dyDescent="0.35">
      <c r="A82" s="23"/>
      <c r="B82" s="24"/>
      <c r="C82" s="24"/>
      <c r="D82" s="24"/>
      <c r="E82" s="24"/>
      <c r="F82" s="24"/>
      <c r="G82" s="24"/>
      <c r="H82" s="25"/>
      <c r="I82" s="24"/>
      <c r="J82" s="24"/>
      <c r="K82" s="12"/>
      <c r="L82" s="5"/>
      <c r="N82" s="62"/>
      <c r="O82" s="34"/>
      <c r="P82" s="34"/>
      <c r="Q82" s="34"/>
      <c r="R82" s="34"/>
      <c r="S82" s="34"/>
      <c r="U82" s="4"/>
      <c r="V82" s="4"/>
    </row>
    <row r="83" spans="1:22" ht="26.25" customHeight="1" x14ac:dyDescent="0.35">
      <c r="A83" s="396" t="s">
        <v>6</v>
      </c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U83" s="1"/>
      <c r="V83" s="1"/>
    </row>
    <row r="84" spans="1:22" ht="14" x14ac:dyDescent="0.35">
      <c r="A84" s="404" t="s">
        <v>19</v>
      </c>
      <c r="B84" s="404"/>
      <c r="C84" s="404"/>
      <c r="D84" s="404"/>
      <c r="E84" s="404"/>
      <c r="F84" s="404"/>
      <c r="G84" s="405" t="s">
        <v>20</v>
      </c>
      <c r="H84" s="406" t="s">
        <v>25</v>
      </c>
      <c r="I84" s="407" t="s">
        <v>26</v>
      </c>
      <c r="J84" s="408" t="s">
        <v>27</v>
      </c>
      <c r="K84" s="406" t="s">
        <v>31</v>
      </c>
      <c r="L84" s="405" t="s">
        <v>14</v>
      </c>
      <c r="M84" s="409" t="s">
        <v>40</v>
      </c>
      <c r="N84" s="393" t="s">
        <v>164</v>
      </c>
      <c r="O84" s="394"/>
      <c r="P84" s="395"/>
      <c r="Q84" s="393" t="s">
        <v>165</v>
      </c>
      <c r="R84" s="394"/>
      <c r="S84" s="395"/>
      <c r="U84" s="1"/>
      <c r="V84" s="1"/>
    </row>
    <row r="85" spans="1:22" s="15" customFormat="1" ht="23" x14ac:dyDescent="0.35">
      <c r="A85" s="404"/>
      <c r="B85" s="404"/>
      <c r="C85" s="404"/>
      <c r="D85" s="404"/>
      <c r="E85" s="404"/>
      <c r="F85" s="404"/>
      <c r="G85" s="405"/>
      <c r="H85" s="406"/>
      <c r="I85" s="407"/>
      <c r="J85" s="408"/>
      <c r="K85" s="406"/>
      <c r="L85" s="405"/>
      <c r="M85" s="409"/>
      <c r="N85" s="205" t="s">
        <v>166</v>
      </c>
      <c r="O85" s="205" t="s">
        <v>167</v>
      </c>
      <c r="P85" s="205" t="s">
        <v>168</v>
      </c>
      <c r="Q85" s="193" t="s">
        <v>169</v>
      </c>
      <c r="R85" s="193" t="s">
        <v>167</v>
      </c>
      <c r="S85" s="245" t="s">
        <v>168</v>
      </c>
      <c r="U85" s="3"/>
      <c r="V85" s="3"/>
    </row>
    <row r="86" spans="1:22" s="16" customFormat="1" ht="26.25" customHeight="1" x14ac:dyDescent="0.35">
      <c r="A86" s="416"/>
      <c r="B86" s="417"/>
      <c r="C86" s="417"/>
      <c r="D86" s="417"/>
      <c r="E86" s="417"/>
      <c r="F86" s="418"/>
      <c r="G86" s="128" t="s">
        <v>16</v>
      </c>
      <c r="H86" s="123"/>
      <c r="I86" s="125"/>
      <c r="J86" s="69">
        <f>H86+I86</f>
        <v>0</v>
      </c>
      <c r="K86" s="123"/>
      <c r="L86" s="129" t="s">
        <v>12</v>
      </c>
      <c r="M86" s="69"/>
      <c r="N86" s="242"/>
      <c r="O86" s="242"/>
      <c r="P86" s="243"/>
      <c r="Q86" s="242"/>
      <c r="R86" s="242"/>
      <c r="S86" s="243"/>
      <c r="U86" s="15"/>
      <c r="V86" s="15"/>
    </row>
    <row r="87" spans="1:22" s="16" customFormat="1" ht="26.25" customHeight="1" x14ac:dyDescent="0.35">
      <c r="A87" s="416"/>
      <c r="B87" s="417"/>
      <c r="C87" s="417"/>
      <c r="D87" s="417"/>
      <c r="E87" s="417"/>
      <c r="F87" s="418"/>
      <c r="G87" s="128" t="s">
        <v>16</v>
      </c>
      <c r="H87" s="123"/>
      <c r="I87" s="125"/>
      <c r="J87" s="69">
        <f t="shared" ref="J87:J93" si="10">H87+I87</f>
        <v>0</v>
      </c>
      <c r="K87" s="123"/>
      <c r="L87" s="129" t="s">
        <v>12</v>
      </c>
      <c r="M87" s="69"/>
      <c r="N87" s="242"/>
      <c r="O87" s="242"/>
      <c r="P87" s="242"/>
      <c r="Q87" s="242"/>
      <c r="R87" s="242"/>
      <c r="S87" s="243"/>
    </row>
    <row r="88" spans="1:22" s="16" customFormat="1" ht="26.25" customHeight="1" x14ac:dyDescent="0.35">
      <c r="A88" s="416"/>
      <c r="B88" s="417"/>
      <c r="C88" s="417"/>
      <c r="D88" s="417"/>
      <c r="E88" s="417"/>
      <c r="F88" s="418"/>
      <c r="G88" s="128" t="s">
        <v>16</v>
      </c>
      <c r="H88" s="123"/>
      <c r="I88" s="125"/>
      <c r="J88" s="69">
        <f t="shared" si="10"/>
        <v>0</v>
      </c>
      <c r="K88" s="123"/>
      <c r="L88" s="129" t="s">
        <v>12</v>
      </c>
      <c r="M88" s="69"/>
      <c r="N88" s="244"/>
      <c r="O88" s="244"/>
      <c r="P88" s="244"/>
      <c r="Q88" s="242"/>
      <c r="R88" s="242"/>
      <c r="S88" s="243"/>
    </row>
    <row r="89" spans="1:22" s="16" customFormat="1" ht="26.25" customHeight="1" x14ac:dyDescent="0.35">
      <c r="A89" s="416"/>
      <c r="B89" s="417"/>
      <c r="C89" s="417"/>
      <c r="D89" s="417"/>
      <c r="E89" s="417"/>
      <c r="F89" s="418"/>
      <c r="G89" s="128" t="s">
        <v>16</v>
      </c>
      <c r="H89" s="123"/>
      <c r="I89" s="125"/>
      <c r="J89" s="69">
        <f t="shared" si="10"/>
        <v>0</v>
      </c>
      <c r="K89" s="123"/>
      <c r="L89" s="129" t="s">
        <v>12</v>
      </c>
      <c r="M89" s="69"/>
      <c r="N89" s="244"/>
      <c r="O89" s="244"/>
      <c r="P89" s="244"/>
      <c r="Q89" s="242"/>
      <c r="R89" s="242"/>
      <c r="S89" s="243"/>
    </row>
    <row r="90" spans="1:22" s="16" customFormat="1" ht="26.25" customHeight="1" x14ac:dyDescent="0.35">
      <c r="A90" s="416"/>
      <c r="B90" s="417"/>
      <c r="C90" s="417"/>
      <c r="D90" s="417"/>
      <c r="E90" s="417"/>
      <c r="F90" s="418"/>
      <c r="G90" s="128" t="s">
        <v>16</v>
      </c>
      <c r="H90" s="123"/>
      <c r="I90" s="125"/>
      <c r="J90" s="69">
        <f t="shared" si="10"/>
        <v>0</v>
      </c>
      <c r="K90" s="123"/>
      <c r="L90" s="129" t="s">
        <v>12</v>
      </c>
      <c r="M90" s="69"/>
      <c r="N90" s="244"/>
      <c r="O90" s="244"/>
      <c r="P90" s="244"/>
      <c r="Q90" s="242"/>
      <c r="R90" s="242"/>
      <c r="S90" s="243"/>
    </row>
    <row r="91" spans="1:22" s="16" customFormat="1" ht="26.25" customHeight="1" x14ac:dyDescent="0.35">
      <c r="A91" s="416"/>
      <c r="B91" s="417"/>
      <c r="C91" s="417"/>
      <c r="D91" s="417"/>
      <c r="E91" s="417"/>
      <c r="F91" s="418"/>
      <c r="G91" s="128" t="s">
        <v>16</v>
      </c>
      <c r="H91" s="123"/>
      <c r="I91" s="125"/>
      <c r="J91" s="69">
        <f t="shared" si="10"/>
        <v>0</v>
      </c>
      <c r="K91" s="123"/>
      <c r="L91" s="129" t="s">
        <v>12</v>
      </c>
      <c r="M91" s="69"/>
      <c r="N91" s="244"/>
      <c r="O91" s="244"/>
      <c r="P91" s="244"/>
      <c r="Q91" s="242"/>
      <c r="R91" s="242"/>
      <c r="S91" s="243"/>
    </row>
    <row r="92" spans="1:22" s="16" customFormat="1" ht="26.25" customHeight="1" x14ac:dyDescent="0.35">
      <c r="A92" s="416"/>
      <c r="B92" s="417"/>
      <c r="C92" s="417"/>
      <c r="D92" s="417"/>
      <c r="E92" s="417"/>
      <c r="F92" s="418"/>
      <c r="G92" s="128" t="s">
        <v>16</v>
      </c>
      <c r="H92" s="123"/>
      <c r="I92" s="125"/>
      <c r="J92" s="69">
        <f t="shared" si="10"/>
        <v>0</v>
      </c>
      <c r="K92" s="123"/>
      <c r="L92" s="129" t="s">
        <v>12</v>
      </c>
      <c r="M92" s="69"/>
      <c r="N92" s="244"/>
      <c r="O92" s="244"/>
      <c r="P92" s="244"/>
      <c r="Q92" s="242"/>
      <c r="R92" s="242"/>
      <c r="S92" s="243"/>
    </row>
    <row r="93" spans="1:22" s="16" customFormat="1" ht="26.25" customHeight="1" x14ac:dyDescent="0.35">
      <c r="A93" s="416"/>
      <c r="B93" s="417"/>
      <c r="C93" s="417"/>
      <c r="D93" s="417"/>
      <c r="E93" s="417"/>
      <c r="F93" s="418"/>
      <c r="G93" s="128" t="s">
        <v>16</v>
      </c>
      <c r="H93" s="123"/>
      <c r="I93" s="125"/>
      <c r="J93" s="69">
        <f t="shared" si="10"/>
        <v>0</v>
      </c>
      <c r="K93" s="123"/>
      <c r="L93" s="129" t="s">
        <v>12</v>
      </c>
      <c r="M93" s="69"/>
      <c r="N93" s="244"/>
      <c r="O93" s="244"/>
      <c r="P93" s="244"/>
      <c r="Q93" s="242"/>
      <c r="R93" s="242"/>
      <c r="S93" s="243"/>
    </row>
    <row r="94" spans="1:22" s="4" customFormat="1" ht="26.25" customHeight="1" x14ac:dyDescent="0.35">
      <c r="A94" s="398" t="s">
        <v>1</v>
      </c>
      <c r="B94" s="399"/>
      <c r="C94" s="399"/>
      <c r="D94" s="399"/>
      <c r="E94" s="399"/>
      <c r="F94" s="399"/>
      <c r="G94" s="132"/>
      <c r="H94" s="71">
        <f>SUM(H86:H93)</f>
        <v>0</v>
      </c>
      <c r="I94" s="71">
        <f>SUM(I86:I93)</f>
        <v>0</v>
      </c>
      <c r="J94" s="260">
        <f>SUM(J86:J93)</f>
        <v>0</v>
      </c>
      <c r="K94" s="71">
        <f>SUM(K86:K93)</f>
        <v>0</v>
      </c>
      <c r="L94" s="135"/>
      <c r="M94" s="260">
        <f>SUM(M86:M93)</f>
        <v>0</v>
      </c>
      <c r="N94" s="91"/>
      <c r="O94" s="91"/>
      <c r="P94" s="33"/>
      <c r="Q94" s="33"/>
      <c r="R94" s="33"/>
      <c r="U94" s="16"/>
      <c r="V94" s="16"/>
    </row>
    <row r="95" spans="1:22" s="5" customFormat="1" ht="14" x14ac:dyDescent="0.35">
      <c r="A95" s="23"/>
      <c r="B95" s="11"/>
      <c r="C95" s="11"/>
      <c r="D95" s="11"/>
      <c r="E95" s="11"/>
      <c r="F95" s="11"/>
      <c r="G95" s="11"/>
      <c r="H95" s="25"/>
      <c r="I95" s="11"/>
      <c r="J95" s="11"/>
      <c r="K95" s="12"/>
      <c r="N95" s="60"/>
      <c r="O95" s="34"/>
      <c r="P95" s="34"/>
      <c r="Q95" s="34"/>
      <c r="R95" s="34"/>
      <c r="S95" s="34"/>
      <c r="U95" s="4"/>
      <c r="V95" s="4"/>
    </row>
    <row r="96" spans="1:22" s="4" customFormat="1" ht="26.25" customHeight="1" x14ac:dyDescent="0.35">
      <c r="A96" s="396" t="s">
        <v>10</v>
      </c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U96" s="5"/>
      <c r="V96" s="5"/>
    </row>
    <row r="97" spans="1:22" s="4" customFormat="1" ht="14" x14ac:dyDescent="0.35">
      <c r="A97" s="404" t="s">
        <v>19</v>
      </c>
      <c r="B97" s="404"/>
      <c r="C97" s="404"/>
      <c r="D97" s="404"/>
      <c r="E97" s="404"/>
      <c r="F97" s="404"/>
      <c r="G97" s="405" t="s">
        <v>20</v>
      </c>
      <c r="H97" s="406" t="s">
        <v>25</v>
      </c>
      <c r="I97" s="407" t="s">
        <v>26</v>
      </c>
      <c r="J97" s="408" t="s">
        <v>27</v>
      </c>
      <c r="K97" s="406" t="s">
        <v>31</v>
      </c>
      <c r="L97" s="405" t="s">
        <v>14</v>
      </c>
      <c r="M97" s="409" t="s">
        <v>40</v>
      </c>
      <c r="N97" s="393" t="s">
        <v>164</v>
      </c>
      <c r="O97" s="394"/>
      <c r="P97" s="395"/>
      <c r="Q97" s="393" t="s">
        <v>165</v>
      </c>
      <c r="R97" s="394"/>
      <c r="S97" s="395"/>
      <c r="U97" s="5"/>
      <c r="V97" s="5"/>
    </row>
    <row r="98" spans="1:22" s="15" customFormat="1" ht="23" x14ac:dyDescent="0.35">
      <c r="A98" s="404"/>
      <c r="B98" s="404"/>
      <c r="C98" s="404"/>
      <c r="D98" s="404"/>
      <c r="E98" s="404"/>
      <c r="F98" s="404"/>
      <c r="G98" s="405"/>
      <c r="H98" s="406"/>
      <c r="I98" s="407"/>
      <c r="J98" s="408"/>
      <c r="K98" s="406"/>
      <c r="L98" s="405"/>
      <c r="M98" s="409"/>
      <c r="N98" s="205" t="s">
        <v>166</v>
      </c>
      <c r="O98" s="205" t="s">
        <v>167</v>
      </c>
      <c r="P98" s="205" t="s">
        <v>168</v>
      </c>
      <c r="Q98" s="193" t="s">
        <v>169</v>
      </c>
      <c r="R98" s="193" t="s">
        <v>167</v>
      </c>
      <c r="S98" s="245" t="s">
        <v>168</v>
      </c>
      <c r="U98" s="4"/>
      <c r="V98" s="4"/>
    </row>
    <row r="99" spans="1:22" s="18" customFormat="1" ht="26.25" customHeight="1" x14ac:dyDescent="0.35">
      <c r="A99" s="401"/>
      <c r="B99" s="402"/>
      <c r="C99" s="402"/>
      <c r="D99" s="402"/>
      <c r="E99" s="402"/>
      <c r="F99" s="403"/>
      <c r="G99" s="128" t="s">
        <v>16</v>
      </c>
      <c r="H99" s="123"/>
      <c r="I99" s="125"/>
      <c r="J99" s="69">
        <f>H99+I99</f>
        <v>0</v>
      </c>
      <c r="K99" s="123"/>
      <c r="L99" s="129" t="s">
        <v>12</v>
      </c>
      <c r="M99" s="69"/>
      <c r="N99" s="242"/>
      <c r="O99" s="242"/>
      <c r="P99" s="243"/>
      <c r="Q99" s="242"/>
      <c r="R99" s="242"/>
      <c r="S99" s="243"/>
      <c r="U99" s="15"/>
      <c r="V99" s="15"/>
    </row>
    <row r="100" spans="1:22" s="18" customFormat="1" ht="26.25" customHeight="1" x14ac:dyDescent="0.35">
      <c r="A100" s="401"/>
      <c r="B100" s="402"/>
      <c r="C100" s="402"/>
      <c r="D100" s="402"/>
      <c r="E100" s="402"/>
      <c r="F100" s="403"/>
      <c r="G100" s="128" t="s">
        <v>16</v>
      </c>
      <c r="H100" s="123"/>
      <c r="I100" s="125"/>
      <c r="J100" s="69">
        <f t="shared" ref="J100:J106" si="11">H100+I100</f>
        <v>0</v>
      </c>
      <c r="K100" s="123"/>
      <c r="L100" s="129" t="s">
        <v>12</v>
      </c>
      <c r="M100" s="69"/>
      <c r="N100" s="242"/>
      <c r="O100" s="242"/>
      <c r="P100" s="242"/>
      <c r="Q100" s="242"/>
      <c r="R100" s="242"/>
      <c r="S100" s="243"/>
    </row>
    <row r="101" spans="1:22" s="18" customFormat="1" ht="26.25" customHeight="1" x14ac:dyDescent="0.35">
      <c r="A101" s="401"/>
      <c r="B101" s="402"/>
      <c r="C101" s="402"/>
      <c r="D101" s="402"/>
      <c r="E101" s="402"/>
      <c r="F101" s="403"/>
      <c r="G101" s="128" t="s">
        <v>16</v>
      </c>
      <c r="H101" s="123"/>
      <c r="I101" s="125"/>
      <c r="J101" s="69">
        <f t="shared" si="11"/>
        <v>0</v>
      </c>
      <c r="K101" s="123"/>
      <c r="L101" s="129" t="s">
        <v>12</v>
      </c>
      <c r="M101" s="69"/>
      <c r="N101" s="244"/>
      <c r="O101" s="244"/>
      <c r="P101" s="244"/>
      <c r="Q101" s="242"/>
      <c r="R101" s="242"/>
      <c r="S101" s="243"/>
    </row>
    <row r="102" spans="1:22" s="18" customFormat="1" ht="26.25" customHeight="1" x14ac:dyDescent="0.35">
      <c r="A102" s="401"/>
      <c r="B102" s="402"/>
      <c r="C102" s="402"/>
      <c r="D102" s="402"/>
      <c r="E102" s="402"/>
      <c r="F102" s="403"/>
      <c r="G102" s="128" t="s">
        <v>16</v>
      </c>
      <c r="H102" s="123"/>
      <c r="I102" s="125"/>
      <c r="J102" s="69">
        <f t="shared" si="11"/>
        <v>0</v>
      </c>
      <c r="K102" s="123"/>
      <c r="L102" s="129" t="s">
        <v>12</v>
      </c>
      <c r="M102" s="69"/>
      <c r="N102" s="244"/>
      <c r="O102" s="244"/>
      <c r="P102" s="244"/>
      <c r="Q102" s="242"/>
      <c r="R102" s="242"/>
      <c r="S102" s="243"/>
    </row>
    <row r="103" spans="1:22" s="18" customFormat="1" ht="26.25" customHeight="1" x14ac:dyDescent="0.35">
      <c r="A103" s="401"/>
      <c r="B103" s="402"/>
      <c r="C103" s="402"/>
      <c r="D103" s="402"/>
      <c r="E103" s="402"/>
      <c r="F103" s="403"/>
      <c r="G103" s="128" t="s">
        <v>16</v>
      </c>
      <c r="H103" s="123"/>
      <c r="I103" s="125"/>
      <c r="J103" s="69">
        <f t="shared" si="11"/>
        <v>0</v>
      </c>
      <c r="K103" s="123"/>
      <c r="L103" s="129" t="s">
        <v>12</v>
      </c>
      <c r="M103" s="69"/>
      <c r="N103" s="244"/>
      <c r="O103" s="244"/>
      <c r="P103" s="244"/>
      <c r="Q103" s="242"/>
      <c r="R103" s="242"/>
      <c r="S103" s="243"/>
    </row>
    <row r="104" spans="1:22" s="18" customFormat="1" ht="26.25" customHeight="1" x14ac:dyDescent="0.35">
      <c r="A104" s="401"/>
      <c r="B104" s="402"/>
      <c r="C104" s="402"/>
      <c r="D104" s="402"/>
      <c r="E104" s="402"/>
      <c r="F104" s="403"/>
      <c r="G104" s="128" t="s">
        <v>16</v>
      </c>
      <c r="H104" s="123"/>
      <c r="I104" s="125"/>
      <c r="J104" s="69">
        <f t="shared" si="11"/>
        <v>0</v>
      </c>
      <c r="K104" s="123"/>
      <c r="L104" s="129" t="s">
        <v>12</v>
      </c>
      <c r="M104" s="69"/>
      <c r="N104" s="244"/>
      <c r="O104" s="244"/>
      <c r="P104" s="244"/>
      <c r="Q104" s="242"/>
      <c r="R104" s="242"/>
      <c r="S104" s="243"/>
    </row>
    <row r="105" spans="1:22" s="18" customFormat="1" ht="26.25" customHeight="1" x14ac:dyDescent="0.35">
      <c r="A105" s="401"/>
      <c r="B105" s="402"/>
      <c r="C105" s="402"/>
      <c r="D105" s="402"/>
      <c r="E105" s="402"/>
      <c r="F105" s="403"/>
      <c r="G105" s="128" t="s">
        <v>16</v>
      </c>
      <c r="H105" s="123"/>
      <c r="I105" s="125"/>
      <c r="J105" s="69">
        <f t="shared" si="11"/>
        <v>0</v>
      </c>
      <c r="K105" s="123"/>
      <c r="L105" s="129" t="s">
        <v>12</v>
      </c>
      <c r="M105" s="69"/>
      <c r="N105" s="244"/>
      <c r="O105" s="244"/>
      <c r="P105" s="244"/>
      <c r="Q105" s="242"/>
      <c r="R105" s="242"/>
      <c r="S105" s="243"/>
    </row>
    <row r="106" spans="1:22" s="18" customFormat="1" ht="26.25" customHeight="1" x14ac:dyDescent="0.35">
      <c r="A106" s="401"/>
      <c r="B106" s="402"/>
      <c r="C106" s="402"/>
      <c r="D106" s="402"/>
      <c r="E106" s="402"/>
      <c r="F106" s="403"/>
      <c r="G106" s="128" t="s">
        <v>16</v>
      </c>
      <c r="H106" s="123"/>
      <c r="I106" s="125"/>
      <c r="J106" s="69">
        <f t="shared" si="11"/>
        <v>0</v>
      </c>
      <c r="K106" s="123"/>
      <c r="L106" s="129" t="s">
        <v>12</v>
      </c>
      <c r="M106" s="69"/>
      <c r="N106" s="244"/>
      <c r="O106" s="244"/>
      <c r="P106" s="244"/>
      <c r="Q106" s="242"/>
      <c r="R106" s="242"/>
      <c r="S106" s="243"/>
    </row>
    <row r="107" spans="1:22" s="4" customFormat="1" ht="26.25" customHeight="1" x14ac:dyDescent="0.35">
      <c r="A107" s="398" t="s">
        <v>1</v>
      </c>
      <c r="B107" s="399"/>
      <c r="C107" s="399"/>
      <c r="D107" s="399"/>
      <c r="E107" s="399"/>
      <c r="F107" s="400"/>
      <c r="G107" s="132"/>
      <c r="H107" s="71">
        <f>SUM(H99:H106)</f>
        <v>0</v>
      </c>
      <c r="I107" s="71">
        <f>SUM(I99:I106)</f>
        <v>0</v>
      </c>
      <c r="J107" s="71">
        <f>SUM(J99:J106)</f>
        <v>0</v>
      </c>
      <c r="K107" s="49">
        <f>SUM(K99:K106)</f>
        <v>0</v>
      </c>
      <c r="L107" s="50"/>
      <c r="M107" s="71">
        <f>SUM(M99:M106)</f>
        <v>0</v>
      </c>
      <c r="N107" s="93"/>
      <c r="O107" s="93"/>
      <c r="P107" s="33"/>
      <c r="Q107" s="33"/>
      <c r="R107" s="33"/>
      <c r="U107" s="18"/>
      <c r="V107" s="18"/>
    </row>
    <row r="108" spans="1:22" s="4" customFormat="1" ht="14" x14ac:dyDescent="0.35">
      <c r="A108" s="23"/>
      <c r="B108" s="24"/>
      <c r="C108" s="24"/>
      <c r="D108" s="24"/>
      <c r="E108" s="24"/>
      <c r="F108" s="24"/>
      <c r="G108" s="24"/>
      <c r="H108" s="25"/>
      <c r="I108" s="17"/>
      <c r="J108" s="17"/>
      <c r="K108" s="13"/>
      <c r="L108" s="5"/>
      <c r="N108" s="61"/>
      <c r="O108" s="34"/>
      <c r="P108" s="34"/>
      <c r="Q108" s="33"/>
      <c r="R108" s="33"/>
      <c r="S108" s="33"/>
    </row>
    <row r="109" spans="1:22" ht="26.25" customHeight="1" x14ac:dyDescent="0.35">
      <c r="A109" s="396" t="s">
        <v>11</v>
      </c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397"/>
      <c r="U109" s="4"/>
      <c r="V109" s="4"/>
    </row>
    <row r="110" spans="1:22" ht="14" x14ac:dyDescent="0.35">
      <c r="A110" s="404" t="s">
        <v>19</v>
      </c>
      <c r="B110" s="404"/>
      <c r="C110" s="404"/>
      <c r="D110" s="404"/>
      <c r="E110" s="404"/>
      <c r="F110" s="404"/>
      <c r="G110" s="405" t="s">
        <v>20</v>
      </c>
      <c r="H110" s="406" t="s">
        <v>25</v>
      </c>
      <c r="I110" s="407" t="s">
        <v>26</v>
      </c>
      <c r="J110" s="408" t="s">
        <v>27</v>
      </c>
      <c r="K110" s="406" t="s">
        <v>31</v>
      </c>
      <c r="L110" s="405" t="s">
        <v>14</v>
      </c>
      <c r="M110" s="409" t="s">
        <v>40</v>
      </c>
      <c r="N110" s="393" t="s">
        <v>164</v>
      </c>
      <c r="O110" s="394"/>
      <c r="P110" s="395"/>
      <c r="Q110" s="393" t="s">
        <v>165</v>
      </c>
      <c r="R110" s="394"/>
      <c r="S110" s="395"/>
      <c r="U110" s="4"/>
      <c r="V110" s="4"/>
    </row>
    <row r="111" spans="1:22" s="15" customFormat="1" ht="23" x14ac:dyDescent="0.35">
      <c r="A111" s="404"/>
      <c r="B111" s="404"/>
      <c r="C111" s="404"/>
      <c r="D111" s="404"/>
      <c r="E111" s="404"/>
      <c r="F111" s="404"/>
      <c r="G111" s="405"/>
      <c r="H111" s="406"/>
      <c r="I111" s="407"/>
      <c r="J111" s="408"/>
      <c r="K111" s="406"/>
      <c r="L111" s="405"/>
      <c r="M111" s="409"/>
      <c r="N111" s="205" t="s">
        <v>166</v>
      </c>
      <c r="O111" s="205" t="s">
        <v>167</v>
      </c>
      <c r="P111" s="205" t="s">
        <v>168</v>
      </c>
      <c r="Q111" s="193" t="s">
        <v>169</v>
      </c>
      <c r="R111" s="193" t="s">
        <v>167</v>
      </c>
      <c r="S111" s="245" t="s">
        <v>168</v>
      </c>
      <c r="U111" s="3"/>
      <c r="V111" s="3"/>
    </row>
    <row r="112" spans="1:22" s="18" customFormat="1" ht="26.25" customHeight="1" x14ac:dyDescent="0.35">
      <c r="A112" s="401"/>
      <c r="B112" s="402"/>
      <c r="C112" s="402"/>
      <c r="D112" s="402"/>
      <c r="E112" s="402"/>
      <c r="F112" s="403"/>
      <c r="G112" s="128" t="s">
        <v>16</v>
      </c>
      <c r="H112" s="123"/>
      <c r="I112" s="125"/>
      <c r="J112" s="69">
        <f>H112+I112</f>
        <v>0</v>
      </c>
      <c r="K112" s="123"/>
      <c r="L112" s="129" t="s">
        <v>12</v>
      </c>
      <c r="M112" s="69"/>
      <c r="N112" s="242"/>
      <c r="O112" s="242"/>
      <c r="P112" s="243"/>
      <c r="Q112" s="242"/>
      <c r="R112" s="242"/>
      <c r="S112" s="243"/>
      <c r="U112" s="15"/>
      <c r="V112" s="15"/>
    </row>
    <row r="113" spans="1:22" s="18" customFormat="1" ht="26.25" customHeight="1" x14ac:dyDescent="0.35">
      <c r="A113" s="401"/>
      <c r="B113" s="402"/>
      <c r="C113" s="402"/>
      <c r="D113" s="402"/>
      <c r="E113" s="402"/>
      <c r="F113" s="403"/>
      <c r="G113" s="128" t="s">
        <v>16</v>
      </c>
      <c r="H113" s="123"/>
      <c r="I113" s="125"/>
      <c r="J113" s="69">
        <f t="shared" ref="J113:J119" si="12">H113+I113</f>
        <v>0</v>
      </c>
      <c r="K113" s="123"/>
      <c r="L113" s="129" t="s">
        <v>12</v>
      </c>
      <c r="M113" s="69"/>
      <c r="N113" s="242"/>
      <c r="O113" s="242"/>
      <c r="P113" s="242"/>
      <c r="Q113" s="242"/>
      <c r="R113" s="242"/>
      <c r="S113" s="243"/>
    </row>
    <row r="114" spans="1:22" s="18" customFormat="1" ht="26.25" customHeight="1" x14ac:dyDescent="0.35">
      <c r="A114" s="401"/>
      <c r="B114" s="402"/>
      <c r="C114" s="402"/>
      <c r="D114" s="402"/>
      <c r="E114" s="402"/>
      <c r="F114" s="403"/>
      <c r="G114" s="128" t="s">
        <v>16</v>
      </c>
      <c r="H114" s="123"/>
      <c r="I114" s="125"/>
      <c r="J114" s="69">
        <f t="shared" si="12"/>
        <v>0</v>
      </c>
      <c r="K114" s="123"/>
      <c r="L114" s="129" t="s">
        <v>12</v>
      </c>
      <c r="M114" s="69"/>
      <c r="N114" s="244"/>
      <c r="O114" s="244"/>
      <c r="P114" s="244"/>
      <c r="Q114" s="242"/>
      <c r="R114" s="242"/>
      <c r="S114" s="243"/>
    </row>
    <row r="115" spans="1:22" s="18" customFormat="1" ht="26.25" customHeight="1" x14ac:dyDescent="0.35">
      <c r="A115" s="401"/>
      <c r="B115" s="402"/>
      <c r="C115" s="402"/>
      <c r="D115" s="402"/>
      <c r="E115" s="402"/>
      <c r="F115" s="403"/>
      <c r="G115" s="128" t="s">
        <v>16</v>
      </c>
      <c r="H115" s="123"/>
      <c r="I115" s="125"/>
      <c r="J115" s="69">
        <f t="shared" si="12"/>
        <v>0</v>
      </c>
      <c r="K115" s="123"/>
      <c r="L115" s="129" t="s">
        <v>12</v>
      </c>
      <c r="M115" s="69"/>
      <c r="N115" s="244"/>
      <c r="O115" s="244"/>
      <c r="P115" s="244"/>
      <c r="Q115" s="242"/>
      <c r="R115" s="242"/>
      <c r="S115" s="243"/>
    </row>
    <row r="116" spans="1:22" s="18" customFormat="1" ht="26.25" customHeight="1" x14ac:dyDescent="0.35">
      <c r="A116" s="401"/>
      <c r="B116" s="402"/>
      <c r="C116" s="402"/>
      <c r="D116" s="402"/>
      <c r="E116" s="402"/>
      <c r="F116" s="403"/>
      <c r="G116" s="128" t="s">
        <v>16</v>
      </c>
      <c r="H116" s="123"/>
      <c r="I116" s="125"/>
      <c r="J116" s="69">
        <f t="shared" si="12"/>
        <v>0</v>
      </c>
      <c r="K116" s="123"/>
      <c r="L116" s="129" t="s">
        <v>12</v>
      </c>
      <c r="M116" s="69"/>
      <c r="N116" s="244"/>
      <c r="O116" s="244"/>
      <c r="P116" s="244"/>
      <c r="Q116" s="242"/>
      <c r="R116" s="242"/>
      <c r="S116" s="243"/>
    </row>
    <row r="117" spans="1:22" s="18" customFormat="1" ht="26.25" customHeight="1" x14ac:dyDescent="0.35">
      <c r="A117" s="401"/>
      <c r="B117" s="402"/>
      <c r="C117" s="402"/>
      <c r="D117" s="402"/>
      <c r="E117" s="402"/>
      <c r="F117" s="403"/>
      <c r="G117" s="128" t="s">
        <v>16</v>
      </c>
      <c r="H117" s="123"/>
      <c r="I117" s="125"/>
      <c r="J117" s="69">
        <f t="shared" si="12"/>
        <v>0</v>
      </c>
      <c r="K117" s="123"/>
      <c r="L117" s="129" t="s">
        <v>12</v>
      </c>
      <c r="M117" s="69"/>
      <c r="N117" s="244"/>
      <c r="O117" s="244"/>
      <c r="P117" s="244"/>
      <c r="Q117" s="242"/>
      <c r="R117" s="242"/>
      <c r="S117" s="243"/>
    </row>
    <row r="118" spans="1:22" s="18" customFormat="1" ht="26.25" customHeight="1" x14ac:dyDescent="0.35">
      <c r="A118" s="401"/>
      <c r="B118" s="402"/>
      <c r="C118" s="402"/>
      <c r="D118" s="402"/>
      <c r="E118" s="402"/>
      <c r="F118" s="403"/>
      <c r="G118" s="128" t="s">
        <v>16</v>
      </c>
      <c r="H118" s="123"/>
      <c r="I118" s="125"/>
      <c r="J118" s="69">
        <f t="shared" si="12"/>
        <v>0</v>
      </c>
      <c r="K118" s="123"/>
      <c r="L118" s="129" t="s">
        <v>12</v>
      </c>
      <c r="M118" s="69"/>
      <c r="N118" s="244"/>
      <c r="O118" s="244"/>
      <c r="P118" s="244"/>
      <c r="Q118" s="242"/>
      <c r="R118" s="242"/>
      <c r="S118" s="243"/>
    </row>
    <row r="119" spans="1:22" s="18" customFormat="1" ht="26.25" customHeight="1" x14ac:dyDescent="0.35">
      <c r="A119" s="401"/>
      <c r="B119" s="402"/>
      <c r="C119" s="402"/>
      <c r="D119" s="402"/>
      <c r="E119" s="402"/>
      <c r="F119" s="403"/>
      <c r="G119" s="128" t="s">
        <v>16</v>
      </c>
      <c r="H119" s="123"/>
      <c r="I119" s="125"/>
      <c r="J119" s="69">
        <f t="shared" si="12"/>
        <v>0</v>
      </c>
      <c r="K119" s="123"/>
      <c r="L119" s="129" t="s">
        <v>12</v>
      </c>
      <c r="M119" s="69"/>
      <c r="N119" s="244"/>
      <c r="O119" s="244"/>
      <c r="P119" s="244"/>
      <c r="Q119" s="242"/>
      <c r="R119" s="242"/>
      <c r="S119" s="243"/>
    </row>
    <row r="120" spans="1:22" s="4" customFormat="1" ht="26.25" customHeight="1" x14ac:dyDescent="0.35">
      <c r="A120" s="398" t="s">
        <v>1</v>
      </c>
      <c r="B120" s="399"/>
      <c r="C120" s="399"/>
      <c r="D120" s="399"/>
      <c r="E120" s="399"/>
      <c r="F120" s="400"/>
      <c r="G120" s="132"/>
      <c r="H120" s="71">
        <f>SUM(H112:H119)</f>
        <v>0</v>
      </c>
      <c r="I120" s="71">
        <f>SUM(I112:I119)</f>
        <v>0</v>
      </c>
      <c r="J120" s="260">
        <f>SUM(J112:J119)</f>
        <v>0</v>
      </c>
      <c r="K120" s="49">
        <f>SUM(K112:K119)</f>
        <v>0</v>
      </c>
      <c r="L120" s="136"/>
      <c r="M120" s="260">
        <f>SUM(M112:M119)</f>
        <v>0</v>
      </c>
      <c r="N120" s="91"/>
      <c r="O120" s="91"/>
      <c r="P120" s="33"/>
      <c r="Q120" s="33"/>
      <c r="R120" s="33"/>
      <c r="U120" s="18"/>
      <c r="V120" s="18"/>
    </row>
    <row r="121" spans="1:22" ht="14" x14ac:dyDescent="0.35">
      <c r="A121" s="19"/>
      <c r="B121" s="19"/>
      <c r="C121" s="19"/>
      <c r="D121" s="19"/>
      <c r="E121" s="19"/>
      <c r="F121" s="19"/>
      <c r="G121" s="30"/>
      <c r="H121" s="22"/>
      <c r="I121" s="20"/>
      <c r="J121" s="20"/>
      <c r="K121" s="13"/>
      <c r="L121" s="5"/>
      <c r="M121" s="26"/>
      <c r="N121" s="63"/>
      <c r="O121" s="92"/>
      <c r="P121" s="92"/>
      <c r="U121" s="4"/>
      <c r="V121" s="4"/>
    </row>
    <row r="122" spans="1:22" s="15" customFormat="1" ht="26.25" customHeight="1" x14ac:dyDescent="0.35">
      <c r="A122" s="396" t="s">
        <v>5</v>
      </c>
      <c r="B122" s="397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7"/>
      <c r="O122" s="397"/>
      <c r="P122" s="397"/>
      <c r="Q122" s="397"/>
      <c r="R122" s="397"/>
      <c r="S122" s="397"/>
      <c r="U122" s="3"/>
      <c r="V122" s="3"/>
    </row>
    <row r="123" spans="1:22" s="15" customFormat="1" ht="14" x14ac:dyDescent="0.35">
      <c r="A123" s="404" t="s">
        <v>19</v>
      </c>
      <c r="B123" s="404"/>
      <c r="C123" s="404"/>
      <c r="D123" s="404"/>
      <c r="E123" s="404"/>
      <c r="F123" s="404"/>
      <c r="G123" s="405" t="s">
        <v>20</v>
      </c>
      <c r="H123" s="406" t="s">
        <v>25</v>
      </c>
      <c r="I123" s="407" t="s">
        <v>26</v>
      </c>
      <c r="J123" s="408" t="s">
        <v>27</v>
      </c>
      <c r="K123" s="406" t="s">
        <v>31</v>
      </c>
      <c r="L123" s="405" t="s">
        <v>14</v>
      </c>
      <c r="M123" s="409" t="s">
        <v>40</v>
      </c>
      <c r="N123" s="393" t="s">
        <v>164</v>
      </c>
      <c r="O123" s="394"/>
      <c r="P123" s="395"/>
      <c r="Q123" s="393" t="s">
        <v>165</v>
      </c>
      <c r="R123" s="394"/>
      <c r="S123" s="395"/>
      <c r="U123" s="3"/>
      <c r="V123" s="3"/>
    </row>
    <row r="124" spans="1:22" s="16" customFormat="1" ht="23" x14ac:dyDescent="0.35">
      <c r="A124" s="404"/>
      <c r="B124" s="404"/>
      <c r="C124" s="404"/>
      <c r="D124" s="404"/>
      <c r="E124" s="404"/>
      <c r="F124" s="404"/>
      <c r="G124" s="405"/>
      <c r="H124" s="406"/>
      <c r="I124" s="407"/>
      <c r="J124" s="408"/>
      <c r="K124" s="406"/>
      <c r="L124" s="405"/>
      <c r="M124" s="409"/>
      <c r="N124" s="205" t="s">
        <v>166</v>
      </c>
      <c r="O124" s="205" t="s">
        <v>167</v>
      </c>
      <c r="P124" s="205" t="s">
        <v>168</v>
      </c>
      <c r="Q124" s="193" t="s">
        <v>169</v>
      </c>
      <c r="R124" s="193" t="s">
        <v>167</v>
      </c>
      <c r="S124" s="245" t="s">
        <v>168</v>
      </c>
      <c r="U124" s="15"/>
      <c r="V124" s="15"/>
    </row>
    <row r="125" spans="1:22" s="16" customFormat="1" ht="26.25" customHeight="1" x14ac:dyDescent="0.35">
      <c r="A125" s="401"/>
      <c r="B125" s="402"/>
      <c r="C125" s="402"/>
      <c r="D125" s="402"/>
      <c r="E125" s="402"/>
      <c r="F125" s="403"/>
      <c r="G125" s="128" t="s">
        <v>16</v>
      </c>
      <c r="H125" s="123"/>
      <c r="I125" s="125"/>
      <c r="J125" s="69"/>
      <c r="K125" s="123"/>
      <c r="L125" s="129" t="s">
        <v>12</v>
      </c>
      <c r="M125" s="69"/>
      <c r="N125" s="242"/>
      <c r="O125" s="242"/>
      <c r="P125" s="243"/>
      <c r="Q125" s="242"/>
      <c r="R125" s="242"/>
      <c r="S125" s="243"/>
    </row>
    <row r="126" spans="1:22" s="16" customFormat="1" ht="26.25" customHeight="1" x14ac:dyDescent="0.35">
      <c r="A126" s="401"/>
      <c r="B126" s="402"/>
      <c r="C126" s="402"/>
      <c r="D126" s="402"/>
      <c r="E126" s="402"/>
      <c r="F126" s="403"/>
      <c r="G126" s="128" t="s">
        <v>16</v>
      </c>
      <c r="H126" s="123"/>
      <c r="I126" s="125"/>
      <c r="J126" s="69"/>
      <c r="K126" s="123"/>
      <c r="L126" s="129" t="s">
        <v>12</v>
      </c>
      <c r="M126" s="69"/>
      <c r="N126" s="242"/>
      <c r="O126" s="242"/>
      <c r="P126" s="242"/>
      <c r="Q126" s="242"/>
      <c r="R126" s="242"/>
      <c r="S126" s="243"/>
    </row>
    <row r="127" spans="1:22" s="16" customFormat="1" ht="26.25" customHeight="1" x14ac:dyDescent="0.35">
      <c r="A127" s="401"/>
      <c r="B127" s="402"/>
      <c r="C127" s="402"/>
      <c r="D127" s="402"/>
      <c r="E127" s="402"/>
      <c r="F127" s="403"/>
      <c r="G127" s="128" t="s">
        <v>16</v>
      </c>
      <c r="H127" s="123"/>
      <c r="I127" s="125"/>
      <c r="J127" s="69"/>
      <c r="K127" s="123"/>
      <c r="L127" s="129" t="s">
        <v>12</v>
      </c>
      <c r="M127" s="69"/>
      <c r="N127" s="244"/>
      <c r="O127" s="244"/>
      <c r="P127" s="244"/>
      <c r="Q127" s="242"/>
      <c r="R127" s="242"/>
      <c r="S127" s="243"/>
    </row>
    <row r="128" spans="1:22" s="16" customFormat="1" ht="26.25" customHeight="1" x14ac:dyDescent="0.35">
      <c r="A128" s="401"/>
      <c r="B128" s="402"/>
      <c r="C128" s="402"/>
      <c r="D128" s="402"/>
      <c r="E128" s="402"/>
      <c r="F128" s="403"/>
      <c r="G128" s="128" t="s">
        <v>16</v>
      </c>
      <c r="H128" s="123"/>
      <c r="I128" s="125"/>
      <c r="J128" s="69"/>
      <c r="K128" s="123"/>
      <c r="L128" s="129" t="s">
        <v>12</v>
      </c>
      <c r="M128" s="69"/>
      <c r="N128" s="244"/>
      <c r="O128" s="244"/>
      <c r="P128" s="244"/>
      <c r="Q128" s="242"/>
      <c r="R128" s="242"/>
      <c r="S128" s="243"/>
    </row>
    <row r="129" spans="1:22" s="4" customFormat="1" ht="26.25" customHeight="1" x14ac:dyDescent="0.35">
      <c r="A129" s="401"/>
      <c r="B129" s="402"/>
      <c r="C129" s="402"/>
      <c r="D129" s="402"/>
      <c r="E129" s="402"/>
      <c r="F129" s="403"/>
      <c r="G129" s="128" t="s">
        <v>16</v>
      </c>
      <c r="H129" s="123"/>
      <c r="I129" s="125"/>
      <c r="J129" s="69"/>
      <c r="K129" s="123"/>
      <c r="L129" s="129" t="s">
        <v>12</v>
      </c>
      <c r="M129" s="69"/>
      <c r="N129" s="244"/>
      <c r="O129" s="244"/>
      <c r="P129" s="244"/>
      <c r="Q129" s="242"/>
      <c r="R129" s="242"/>
      <c r="S129" s="243"/>
      <c r="U129" s="16"/>
      <c r="V129" s="16"/>
    </row>
    <row r="130" spans="1:22" s="1" customFormat="1" ht="26.25" customHeight="1" x14ac:dyDescent="0.35">
      <c r="A130" s="398" t="s">
        <v>1</v>
      </c>
      <c r="B130" s="399"/>
      <c r="C130" s="399"/>
      <c r="D130" s="399"/>
      <c r="E130" s="399"/>
      <c r="F130" s="400"/>
      <c r="G130" s="132"/>
      <c r="H130" s="71">
        <f t="shared" ref="H130:J130" si="13">SUM(H125:H129)</f>
        <v>0</v>
      </c>
      <c r="I130" s="71">
        <f t="shared" si="13"/>
        <v>0</v>
      </c>
      <c r="J130" s="260">
        <f t="shared" si="13"/>
        <v>0</v>
      </c>
      <c r="K130" s="71">
        <f>SUM(K125:K129)</f>
        <v>0</v>
      </c>
      <c r="L130" s="137"/>
      <c r="M130" s="260">
        <f>SUM(M125:M129)</f>
        <v>0</v>
      </c>
      <c r="N130" s="91"/>
      <c r="O130" s="91"/>
      <c r="P130" s="34"/>
      <c r="Q130" s="34"/>
      <c r="R130" s="34"/>
      <c r="U130" s="4"/>
      <c r="V130" s="4"/>
    </row>
    <row r="131" spans="1:22" ht="14" x14ac:dyDescent="0.35">
      <c r="A131" s="24"/>
      <c r="B131" s="24"/>
      <c r="C131" s="24"/>
      <c r="D131" s="24"/>
      <c r="E131" s="24"/>
      <c r="F131" s="24"/>
      <c r="G131" s="24"/>
      <c r="H131" s="24"/>
      <c r="I131" s="25"/>
      <c r="J131" s="25"/>
      <c r="K131" s="12"/>
      <c r="L131" s="5"/>
      <c r="M131" s="1"/>
      <c r="N131" s="62"/>
      <c r="O131" s="34"/>
      <c r="P131" s="34"/>
      <c r="U131" s="1"/>
      <c r="V131" s="1"/>
    </row>
    <row r="132" spans="1:22" s="15" customFormat="1" ht="26.25" customHeight="1" x14ac:dyDescent="0.35">
      <c r="A132" s="396" t="s">
        <v>34</v>
      </c>
      <c r="B132" s="397"/>
      <c r="C132" s="397"/>
      <c r="D132" s="397"/>
      <c r="E132" s="397"/>
      <c r="F132" s="397"/>
      <c r="G132" s="397"/>
      <c r="H132" s="397"/>
      <c r="I132" s="397"/>
      <c r="J132" s="397"/>
      <c r="K132" s="397"/>
      <c r="L132" s="397"/>
      <c r="M132" s="397"/>
      <c r="N132" s="397"/>
      <c r="O132" s="397"/>
      <c r="P132" s="397"/>
      <c r="Q132" s="397"/>
      <c r="R132" s="397"/>
      <c r="S132" s="397"/>
      <c r="U132" s="3"/>
      <c r="V132" s="3"/>
    </row>
    <row r="133" spans="1:22" s="15" customFormat="1" ht="14" x14ac:dyDescent="0.35">
      <c r="A133" s="404" t="s">
        <v>19</v>
      </c>
      <c r="B133" s="404"/>
      <c r="C133" s="404"/>
      <c r="D133" s="404"/>
      <c r="E133" s="404"/>
      <c r="F133" s="404"/>
      <c r="G133" s="405" t="s">
        <v>20</v>
      </c>
      <c r="H133" s="406" t="s">
        <v>25</v>
      </c>
      <c r="I133" s="407" t="s">
        <v>26</v>
      </c>
      <c r="J133" s="408" t="s">
        <v>27</v>
      </c>
      <c r="K133" s="406" t="s">
        <v>31</v>
      </c>
      <c r="L133" s="405" t="s">
        <v>14</v>
      </c>
      <c r="M133" s="409" t="s">
        <v>40</v>
      </c>
      <c r="N133" s="393" t="s">
        <v>164</v>
      </c>
      <c r="O133" s="394"/>
      <c r="P133" s="395"/>
      <c r="Q133" s="393" t="s">
        <v>165</v>
      </c>
      <c r="R133" s="394"/>
      <c r="S133" s="395"/>
      <c r="U133" s="3"/>
      <c r="V133" s="3"/>
    </row>
    <row r="134" spans="1:22" s="16" customFormat="1" ht="23" x14ac:dyDescent="0.35">
      <c r="A134" s="404"/>
      <c r="B134" s="404"/>
      <c r="C134" s="404"/>
      <c r="D134" s="404"/>
      <c r="E134" s="404"/>
      <c r="F134" s="404"/>
      <c r="G134" s="405"/>
      <c r="H134" s="406"/>
      <c r="I134" s="407"/>
      <c r="J134" s="408"/>
      <c r="K134" s="406"/>
      <c r="L134" s="405"/>
      <c r="M134" s="409"/>
      <c r="N134" s="205" t="s">
        <v>166</v>
      </c>
      <c r="O134" s="205" t="s">
        <v>167</v>
      </c>
      <c r="P134" s="205" t="s">
        <v>168</v>
      </c>
      <c r="Q134" s="193" t="s">
        <v>169</v>
      </c>
      <c r="R134" s="193" t="s">
        <v>167</v>
      </c>
      <c r="S134" s="245" t="s">
        <v>168</v>
      </c>
      <c r="U134" s="15"/>
      <c r="V134" s="15"/>
    </row>
    <row r="135" spans="1:22" s="16" customFormat="1" ht="26.25" customHeight="1" x14ac:dyDescent="0.35">
      <c r="A135" s="401"/>
      <c r="B135" s="402"/>
      <c r="C135" s="402"/>
      <c r="D135" s="402"/>
      <c r="E135" s="402"/>
      <c r="F135" s="403"/>
      <c r="G135" s="128" t="s">
        <v>16</v>
      </c>
      <c r="H135" s="125"/>
      <c r="I135" s="125"/>
      <c r="J135" s="69">
        <f>H135+I135</f>
        <v>0</v>
      </c>
      <c r="K135" s="125"/>
      <c r="L135" s="129" t="s">
        <v>12</v>
      </c>
      <c r="M135" s="69"/>
      <c r="N135" s="242"/>
      <c r="O135" s="242"/>
      <c r="P135" s="243"/>
      <c r="Q135" s="242"/>
      <c r="R135" s="242"/>
      <c r="S135" s="243"/>
    </row>
    <row r="136" spans="1:22" s="16" customFormat="1" ht="26.25" customHeight="1" x14ac:dyDescent="0.35">
      <c r="A136" s="401"/>
      <c r="B136" s="402"/>
      <c r="C136" s="402"/>
      <c r="D136" s="402"/>
      <c r="E136" s="402"/>
      <c r="F136" s="403"/>
      <c r="G136" s="128" t="s">
        <v>16</v>
      </c>
      <c r="H136" s="125"/>
      <c r="I136" s="125"/>
      <c r="J136" s="69">
        <f t="shared" ref="J136:J139" si="14">H136+I136</f>
        <v>0</v>
      </c>
      <c r="K136" s="125"/>
      <c r="L136" s="129" t="s">
        <v>12</v>
      </c>
      <c r="M136" s="69"/>
      <c r="N136" s="242"/>
      <c r="O136" s="242"/>
      <c r="P136" s="242"/>
      <c r="Q136" s="242"/>
      <c r="R136" s="242"/>
      <c r="S136" s="243"/>
    </row>
    <row r="137" spans="1:22" s="16" customFormat="1" ht="26.25" customHeight="1" x14ac:dyDescent="0.35">
      <c r="A137" s="401"/>
      <c r="B137" s="402"/>
      <c r="C137" s="402"/>
      <c r="D137" s="402"/>
      <c r="E137" s="402"/>
      <c r="F137" s="403"/>
      <c r="G137" s="128" t="s">
        <v>16</v>
      </c>
      <c r="H137" s="125"/>
      <c r="I137" s="125"/>
      <c r="J137" s="69">
        <f t="shared" si="14"/>
        <v>0</v>
      </c>
      <c r="K137" s="125"/>
      <c r="L137" s="129" t="s">
        <v>12</v>
      </c>
      <c r="M137" s="69"/>
      <c r="N137" s="244"/>
      <c r="O137" s="244"/>
      <c r="P137" s="244"/>
      <c r="Q137" s="242"/>
      <c r="R137" s="242"/>
      <c r="S137" s="243"/>
    </row>
    <row r="138" spans="1:22" s="16" customFormat="1" ht="26.25" customHeight="1" x14ac:dyDescent="0.35">
      <c r="A138" s="401"/>
      <c r="B138" s="402"/>
      <c r="C138" s="402"/>
      <c r="D138" s="402"/>
      <c r="E138" s="402"/>
      <c r="F138" s="403"/>
      <c r="G138" s="128" t="s">
        <v>16</v>
      </c>
      <c r="H138" s="125"/>
      <c r="I138" s="125"/>
      <c r="J138" s="69">
        <f t="shared" si="14"/>
        <v>0</v>
      </c>
      <c r="K138" s="125"/>
      <c r="L138" s="129" t="s">
        <v>12</v>
      </c>
      <c r="M138" s="69"/>
      <c r="N138" s="244"/>
      <c r="O138" s="244"/>
      <c r="P138" s="244"/>
      <c r="Q138" s="242"/>
      <c r="R138" s="242"/>
      <c r="S138" s="243"/>
    </row>
    <row r="139" spans="1:22" s="4" customFormat="1" ht="26.25" customHeight="1" x14ac:dyDescent="0.35">
      <c r="A139" s="401"/>
      <c r="B139" s="402"/>
      <c r="C139" s="402"/>
      <c r="D139" s="402"/>
      <c r="E139" s="402"/>
      <c r="F139" s="403"/>
      <c r="G139" s="128" t="s">
        <v>16</v>
      </c>
      <c r="H139" s="125"/>
      <c r="I139" s="125"/>
      <c r="J139" s="69">
        <f t="shared" si="14"/>
        <v>0</v>
      </c>
      <c r="K139" s="125"/>
      <c r="L139" s="129" t="s">
        <v>12</v>
      </c>
      <c r="M139" s="69"/>
      <c r="N139" s="244"/>
      <c r="O139" s="244"/>
      <c r="P139" s="244"/>
      <c r="Q139" s="242"/>
      <c r="R139" s="242"/>
      <c r="S139" s="243"/>
      <c r="U139" s="16"/>
      <c r="V139" s="16"/>
    </row>
    <row r="140" spans="1:22" s="4" customFormat="1" ht="24.75" customHeight="1" x14ac:dyDescent="0.35">
      <c r="A140" s="430" t="s">
        <v>1</v>
      </c>
      <c r="B140" s="431"/>
      <c r="C140" s="431"/>
      <c r="D140" s="431"/>
      <c r="E140" s="431"/>
      <c r="F140" s="432"/>
      <c r="G140" s="132"/>
      <c r="H140" s="260">
        <f>SUM(H135:H139)</f>
        <v>0</v>
      </c>
      <c r="I140" s="260">
        <f>SUM(I135:I139)</f>
        <v>0</v>
      </c>
      <c r="J140" s="260">
        <f>SUM(J135:J139)</f>
        <v>0</v>
      </c>
      <c r="K140" s="39">
        <f>SUM(K135:K139)</f>
        <v>0</v>
      </c>
      <c r="L140" s="94"/>
      <c r="M140" s="260">
        <f>SUM(M135:M139)</f>
        <v>0</v>
      </c>
      <c r="N140" s="244"/>
      <c r="O140" s="244"/>
      <c r="P140" s="244"/>
      <c r="Q140" s="242"/>
      <c r="R140" s="242"/>
      <c r="S140" s="243"/>
    </row>
    <row r="141" spans="1:22" s="4" customFormat="1" ht="24.75" customHeight="1" x14ac:dyDescent="0.35">
      <c r="B141" s="57"/>
      <c r="C141" s="57"/>
      <c r="D141" s="57"/>
      <c r="E141" s="419" t="s">
        <v>118</v>
      </c>
      <c r="F141" s="420"/>
      <c r="G141" s="421"/>
      <c r="H141" s="152">
        <f>H52+H68+H81+H94+H107+H120+H130+H140</f>
        <v>0</v>
      </c>
      <c r="I141" s="152">
        <f t="shared" ref="I141:K141" si="15">I52+I68+I81+I94+I107+I120+I130+I140</f>
        <v>0</v>
      </c>
      <c r="J141" s="152">
        <f t="shared" si="15"/>
        <v>0</v>
      </c>
      <c r="K141" s="152">
        <f t="shared" si="15"/>
        <v>0</v>
      </c>
      <c r="L141" s="94"/>
      <c r="M141" s="152">
        <f>M52+M68+M81+M94+M107+M120+M130+M140</f>
        <v>0</v>
      </c>
      <c r="N141" s="91"/>
      <c r="O141" s="91"/>
      <c r="P141" s="33"/>
      <c r="Q141" s="40"/>
      <c r="R141" s="33"/>
    </row>
    <row r="142" spans="1:22" s="1" customFormat="1" ht="26.25" customHeight="1" x14ac:dyDescent="0.35">
      <c r="A142" s="4"/>
      <c r="B142" s="4"/>
      <c r="C142" s="4"/>
      <c r="D142" s="4"/>
      <c r="E142" s="422" t="s">
        <v>71</v>
      </c>
      <c r="F142" s="423"/>
      <c r="G142" s="424"/>
      <c r="H142" s="96">
        <f>(H52+H68)*0.15</f>
        <v>0</v>
      </c>
      <c r="I142" s="96">
        <f>(I52+I68)*0.15</f>
        <v>0</v>
      </c>
      <c r="J142" s="96">
        <f>(J52+J68)*0.15</f>
        <v>0</v>
      </c>
      <c r="K142" s="96">
        <f>(K52+K68)*0.15</f>
        <v>0</v>
      </c>
      <c r="L142" s="94"/>
      <c r="M142" s="96">
        <f>(M52+M68)*0.15</f>
        <v>0</v>
      </c>
      <c r="N142" s="89"/>
      <c r="O142" s="89"/>
      <c r="P142" s="34"/>
      <c r="Q142" s="34"/>
      <c r="R142" s="34"/>
      <c r="U142" s="4"/>
      <c r="V142" s="4"/>
    </row>
    <row r="143" spans="1:22" s="1" customFormat="1" ht="26.25" customHeight="1" x14ac:dyDescent="0.35">
      <c r="A143" s="57"/>
      <c r="B143" s="57"/>
      <c r="C143" s="57"/>
      <c r="D143" s="57"/>
      <c r="E143" s="422" t="s">
        <v>155</v>
      </c>
      <c r="F143" s="423"/>
      <c r="G143" s="424"/>
      <c r="H143" s="96">
        <f>H52+H68+H81+H94+H107+H120+H130+H140+H142</f>
        <v>0</v>
      </c>
      <c r="I143" s="96">
        <f>I52+I68+I81+I94+I107+I120+I130+I140+I142</f>
        <v>0</v>
      </c>
      <c r="J143" s="96">
        <f>J52+J68+J81+J94+J107+J120+J130+J140+J142</f>
        <v>0</v>
      </c>
      <c r="K143" s="96">
        <f>K52+K68+K81+K94+K107+K120+K130+K140+K142</f>
        <v>0</v>
      </c>
      <c r="L143" s="94"/>
      <c r="M143" s="96">
        <f>M52+M68+M81+M94+M107+M120+M130+M140+M142</f>
        <v>0</v>
      </c>
      <c r="N143" s="90"/>
      <c r="O143" s="90"/>
      <c r="P143" s="34"/>
      <c r="Q143" s="34"/>
      <c r="R143" s="34"/>
    </row>
    <row r="144" spans="1:22" s="1" customFormat="1" ht="26.25" customHeight="1" x14ac:dyDescent="0.35">
      <c r="A144" s="57"/>
      <c r="B144" s="57"/>
      <c r="C144" s="57"/>
      <c r="D144" s="57"/>
      <c r="E144" s="122"/>
      <c r="F144" s="122"/>
      <c r="G144" s="122"/>
      <c r="H144" s="158"/>
      <c r="I144" s="158"/>
      <c r="J144" s="158"/>
      <c r="K144" s="158"/>
      <c r="L144" s="159"/>
      <c r="M144" s="156"/>
      <c r="N144" s="158"/>
      <c r="O144" s="90"/>
      <c r="P144" s="90"/>
      <c r="Q144" s="34"/>
      <c r="R144" s="34"/>
      <c r="S144" s="34"/>
    </row>
    <row r="145" spans="1:22" s="1" customFormat="1" ht="15" customHeight="1" x14ac:dyDescent="0.35">
      <c r="A145" s="425"/>
      <c r="B145" s="425"/>
      <c r="C145" s="425"/>
      <c r="D145" s="425"/>
      <c r="E145" s="425"/>
      <c r="F145" s="425"/>
      <c r="G145" s="425"/>
      <c r="H145" s="425"/>
      <c r="I145" s="425"/>
      <c r="J145" s="425"/>
      <c r="K145" s="425"/>
      <c r="L145" s="425"/>
      <c r="M145" s="425"/>
      <c r="N145" s="425"/>
      <c r="O145" s="425"/>
      <c r="P145" s="265"/>
      <c r="Q145" s="34"/>
      <c r="R145" s="34"/>
      <c r="S145" s="34"/>
    </row>
    <row r="146" spans="1:22" s="1" customFormat="1" ht="26.25" customHeight="1" x14ac:dyDescent="0.35">
      <c r="A146" s="157" t="s">
        <v>119</v>
      </c>
      <c r="B146" s="2"/>
      <c r="C146" s="2"/>
      <c r="D146" s="2"/>
      <c r="E146" s="2"/>
      <c r="F146" s="2"/>
      <c r="G146" s="2"/>
      <c r="H146" s="2"/>
      <c r="I146" s="25"/>
      <c r="J146" s="25"/>
      <c r="K146" s="27"/>
      <c r="L146" s="2"/>
      <c r="M146" s="5"/>
      <c r="Q146" s="34"/>
      <c r="R146" s="34"/>
      <c r="S146" s="34"/>
    </row>
    <row r="147" spans="1:22" s="1" customFormat="1" ht="26.25" customHeight="1" x14ac:dyDescent="0.35">
      <c r="A147" s="426" t="s">
        <v>0</v>
      </c>
      <c r="B147" s="427" t="s">
        <v>43</v>
      </c>
      <c r="C147" s="428"/>
      <c r="D147" s="428"/>
      <c r="E147" s="428"/>
      <c r="F147" s="428"/>
      <c r="G147" s="428"/>
      <c r="H147" s="428"/>
      <c r="I147" s="428"/>
      <c r="J147" s="428"/>
      <c r="K147" s="428"/>
      <c r="L147" s="428"/>
      <c r="M147" s="428"/>
      <c r="N147" s="429"/>
      <c r="Q147" s="34"/>
      <c r="R147" s="34"/>
      <c r="S147" s="34"/>
    </row>
    <row r="148" spans="1:22" s="1" customFormat="1" ht="26.25" customHeight="1" x14ac:dyDescent="0.35">
      <c r="A148" s="426"/>
      <c r="B148" s="103" t="str">
        <f>$X$7</f>
        <v>sportello 1</v>
      </c>
      <c r="C148" s="103" t="str">
        <f>$X$8</f>
        <v>sportello 1</v>
      </c>
      <c r="D148" s="103" t="str">
        <f>$X$9</f>
        <v>sportello 2</v>
      </c>
      <c r="E148" s="103" t="str">
        <f>$X$10</f>
        <v>sportello 2</v>
      </c>
      <c r="F148" s="103" t="str">
        <f>$X$11</f>
        <v>sportello 3</v>
      </c>
      <c r="G148" s="103" t="str">
        <f>$X$12</f>
        <v>sportello 3</v>
      </c>
      <c r="H148" s="103" t="str">
        <f>$X$13</f>
        <v>sportello 4</v>
      </c>
      <c r="I148" s="103" t="str">
        <f>$X$14</f>
        <v>sportello 4</v>
      </c>
      <c r="J148" s="103" t="str">
        <f>$X$15</f>
        <v>sportello 5</v>
      </c>
      <c r="K148" s="103" t="str">
        <f>$X$16</f>
        <v>sportello 5</v>
      </c>
      <c r="L148" s="103" t="str">
        <f>$X$17</f>
        <v>sportello 6</v>
      </c>
      <c r="M148" s="103" t="str">
        <f>$X$18</f>
        <v>sportello 6</v>
      </c>
      <c r="N148" s="426" t="s">
        <v>1</v>
      </c>
      <c r="Q148" s="34"/>
      <c r="R148" s="34"/>
      <c r="S148" s="34"/>
    </row>
    <row r="149" spans="1:22" s="28" customFormat="1" ht="26.25" customHeight="1" x14ac:dyDescent="0.35">
      <c r="A149" s="426"/>
      <c r="B149" s="104" t="str">
        <f>$Y$7</f>
        <v>FA 2.a</v>
      </c>
      <c r="C149" s="104" t="str">
        <f>$Y$8</f>
        <v>FA 3.a</v>
      </c>
      <c r="D149" s="104" t="str">
        <f>$Y$9</f>
        <v>FA 2.a</v>
      </c>
      <c r="E149" s="104" t="str">
        <f>$Y$10</f>
        <v>FA 3.a</v>
      </c>
      <c r="F149" s="104" t="str">
        <f>$Y$11</f>
        <v>FA 2.a</v>
      </c>
      <c r="G149" s="104" t="str">
        <f>$Y$12</f>
        <v>FA 3.a</v>
      </c>
      <c r="H149" s="104" t="str">
        <f>$Y$13</f>
        <v>FA 2.a</v>
      </c>
      <c r="I149" s="104" t="str">
        <f>$Y$14</f>
        <v>FA 3.a</v>
      </c>
      <c r="J149" s="104" t="str">
        <f>$Y$15</f>
        <v>FA 2.a</v>
      </c>
      <c r="K149" s="104" t="str">
        <f>$Y$16</f>
        <v>FA 3.a</v>
      </c>
      <c r="L149" s="104" t="str">
        <f>$Y$17</f>
        <v>FA 2.a</v>
      </c>
      <c r="M149" s="104" t="str">
        <f>$Y$18</f>
        <v>FA 3.a</v>
      </c>
      <c r="N149" s="426"/>
      <c r="O149" s="1"/>
      <c r="P149" s="1"/>
      <c r="Q149" s="37"/>
      <c r="R149" s="37"/>
      <c r="S149" s="37"/>
      <c r="U149" s="1"/>
      <c r="V149" s="1"/>
    </row>
    <row r="150" spans="1:22" s="1" customFormat="1" ht="26.25" customHeight="1" x14ac:dyDescent="0.35">
      <c r="A150" s="106" t="s">
        <v>23</v>
      </c>
      <c r="B150" s="52">
        <f>SUMIFS($M$31:$M$51,$G$31:$G$51, $B$5,$L$31:$L$51, $B$6)</f>
        <v>0</v>
      </c>
      <c r="C150" s="52">
        <f>SUMIFS($M$31:$M$51,$G$31:$G$51, $C$5,$L$31:$L$51,$C$6)</f>
        <v>0</v>
      </c>
      <c r="D150" s="52">
        <f>SUMIFS($M$31:$M$51,$G$31:$G$51, $D$5,$L$31:$L$51, $D$6)</f>
        <v>0</v>
      </c>
      <c r="E150" s="52">
        <f>SUMIFS($M$31:$M$51,$G$31:$G$51, $E$5,$L$31:$L$51, $E$6)</f>
        <v>0</v>
      </c>
      <c r="F150" s="52">
        <f>SUMIFS($M$31:$M$51,$G$31:$G$51,$F$5,$L$31:$L$51, $F$6)</f>
        <v>0</v>
      </c>
      <c r="G150" s="52">
        <f>SUMIFS($M$31:$M$51,$G$31:$G$51,$G$5,$L$31:$L$51, $G$6)</f>
        <v>0</v>
      </c>
      <c r="H150" s="52">
        <f>SUMIFS($M$31:$M$51,$G$31:$G$51,$H$5,$L$31:$L$51, $H$6)</f>
        <v>0</v>
      </c>
      <c r="I150" s="52">
        <f>SUMIFS($M$31:$M$51,$G$31:$G$51,$I$5,$L$31:$L$51, $I$6)</f>
        <v>0</v>
      </c>
      <c r="J150" s="52">
        <f>SUMIFS($M$31:$M$51,$G$31:$G$51,$J$5,$L$31:$L$51, $J$6)</f>
        <v>0</v>
      </c>
      <c r="K150" s="52">
        <f>SUMIFS($M$31:$M$51,$G$31:$G$51,$K$5,$L$31:$L$51, $K$6)</f>
        <v>0</v>
      </c>
      <c r="L150" s="52">
        <f>SUMIFS($M$31:$M$51,$G$31:$G$51,$L$5,$L$31:$L$51, $L$6)</f>
        <v>0</v>
      </c>
      <c r="M150" s="52">
        <f>SUMIFS($M$31:$M$51,$G$31:$G$51,$M$5,$L$31:$L$51, $M$6)</f>
        <v>0</v>
      </c>
      <c r="N150" s="52">
        <f>SUM(B150:M150)</f>
        <v>0</v>
      </c>
      <c r="O150" s="28"/>
      <c r="P150" s="28"/>
      <c r="Q150" s="34"/>
      <c r="R150" s="34"/>
      <c r="S150" s="34"/>
      <c r="U150" s="28"/>
      <c r="V150" s="28"/>
    </row>
    <row r="151" spans="1:22" s="1" customFormat="1" ht="26.25" customHeight="1" x14ac:dyDescent="0.35">
      <c r="A151" s="106" t="s">
        <v>28</v>
      </c>
      <c r="B151" s="52">
        <f>SUMIFS($M$57:$M$67,$G$57:$G$67, $B$5,$L$57:$L$67, $B$6)</f>
        <v>0</v>
      </c>
      <c r="C151" s="52">
        <f>SUMIFS($M$57:$M$67,$G$57:$G$67, $C$5,$L$57:$L$67, $C$6)</f>
        <v>0</v>
      </c>
      <c r="D151" s="52">
        <f>SUMIFS($M$57:$M$67,$G$57:$G$67, $D$5,$L$57:$L$67, $D$6)</f>
        <v>0</v>
      </c>
      <c r="E151" s="52">
        <f>SUMIFS($M$57:$M$67,$G$57:$G$67, $E$5,$L$57:$L$67, $E$6)</f>
        <v>0</v>
      </c>
      <c r="F151" s="52">
        <f>SUMIFS($M$57:$M$67,$G$57:$G$67,$F$5,$L$57:$L$67, $F$6)</f>
        <v>0</v>
      </c>
      <c r="G151" s="52">
        <f>SUMIFS($M$57:$M$67,$G$57:$G$67,$G$5,$L$57:$L$67, $G$6)</f>
        <v>0</v>
      </c>
      <c r="H151" s="52">
        <f>SUMIFS($M$57:$M$67,$G$57:$G$67,$H$5,$L$57:$L$67, $H$6)</f>
        <v>0</v>
      </c>
      <c r="I151" s="52">
        <f>SUMIFS($M$57:$M$67,$G$57:$G$67,$I$5,$L$57:$L$67, $I$6)</f>
        <v>0</v>
      </c>
      <c r="J151" s="52">
        <f>SUMIFS($M$57:$M$67,$G$57:$G$67,$J$5,$L$57:$L$67, $J$6)</f>
        <v>0</v>
      </c>
      <c r="K151" s="52">
        <f>SUMIFS($M$57:$M$67,$G$57:$G$67,$K$5,$L$57:$L$67, $K$6)</f>
        <v>0</v>
      </c>
      <c r="L151" s="52">
        <f>SUMIFS($M$57:$M$67,$G$57:$G$67,$L$5,$L$57:$L$67, $L$6)</f>
        <v>0</v>
      </c>
      <c r="M151" s="52">
        <f>SUMIFS($M$57:$M$67,$G$57:$G$67,$M$5,$L$57:$L$67, $M$6)</f>
        <v>0</v>
      </c>
      <c r="N151" s="52">
        <f>SUM(B151:M151)</f>
        <v>0</v>
      </c>
      <c r="O151" s="28"/>
      <c r="P151" s="28"/>
      <c r="Q151" s="34"/>
      <c r="R151" s="34"/>
      <c r="S151" s="34"/>
    </row>
    <row r="152" spans="1:22" s="1" customFormat="1" ht="26.25" customHeight="1" x14ac:dyDescent="0.35">
      <c r="A152" s="107" t="s">
        <v>33</v>
      </c>
      <c r="B152" s="108">
        <f>SUM(B150:B151)</f>
        <v>0</v>
      </c>
      <c r="C152" s="108">
        <f t="shared" ref="C152:M152" si="16">SUM(C150:C151)</f>
        <v>0</v>
      </c>
      <c r="D152" s="108">
        <f t="shared" si="16"/>
        <v>0</v>
      </c>
      <c r="E152" s="108">
        <f t="shared" si="16"/>
        <v>0</v>
      </c>
      <c r="F152" s="108">
        <f t="shared" si="16"/>
        <v>0</v>
      </c>
      <c r="G152" s="108">
        <f t="shared" si="16"/>
        <v>0</v>
      </c>
      <c r="H152" s="108">
        <f t="shared" si="16"/>
        <v>0</v>
      </c>
      <c r="I152" s="108">
        <f t="shared" si="16"/>
        <v>0</v>
      </c>
      <c r="J152" s="108">
        <f t="shared" si="16"/>
        <v>0</v>
      </c>
      <c r="K152" s="108">
        <f t="shared" si="16"/>
        <v>0</v>
      </c>
      <c r="L152" s="108">
        <f t="shared" si="16"/>
        <v>0</v>
      </c>
      <c r="M152" s="108">
        <f t="shared" si="16"/>
        <v>0</v>
      </c>
      <c r="N152" s="108">
        <f>SUM(N150:N151)</f>
        <v>0</v>
      </c>
      <c r="O152" s="28"/>
      <c r="P152" s="28"/>
      <c r="Q152" s="34"/>
      <c r="R152" s="34"/>
      <c r="S152" s="34"/>
    </row>
    <row r="153" spans="1:22" s="1" customFormat="1" ht="26.25" customHeight="1" x14ac:dyDescent="0.35">
      <c r="A153" s="106" t="s">
        <v>7</v>
      </c>
      <c r="B153" s="52">
        <f>SUMIFS($M$73:$M$80,$G$73:$G$80, $B$5,$L$73:$L$80, $B$6)</f>
        <v>0</v>
      </c>
      <c r="C153" s="52">
        <f>SUMIFS($M$73:$M$80,$G$73:$G$80, $C$5,$L$73:$L$80, $C$6)</f>
        <v>0</v>
      </c>
      <c r="D153" s="52">
        <f>SUMIFS($M$73:$M$80,$G$73:$G$80, $D$5,$L$73:$L$80, $D$6)</f>
        <v>0</v>
      </c>
      <c r="E153" s="52">
        <f>SUMIFS($M$73:$M$80,$G$73:$G$80, $E$5,$L$73:$L$80, $E$6)</f>
        <v>0</v>
      </c>
      <c r="F153" s="52">
        <f>SUMIFS($M$73:$M$80,$G$73:$G$80,$F$5,$L$73:$L$80, $F$6)</f>
        <v>0</v>
      </c>
      <c r="G153" s="52">
        <f>SUMIFS($M$73:$M$80,$G$73:$G$80,$G$5,$L$73:$L$80, $G$6)</f>
        <v>0</v>
      </c>
      <c r="H153" s="52">
        <f>SUMIFS($M$73:$M$80,$G$73:$G$80,$H$5,$L$73:$L$80, $H$6)</f>
        <v>0</v>
      </c>
      <c r="I153" s="52">
        <f>SUMIFS($M$73:$M$80,$G$73:$G$80,$I$5,$L$73:$L$80, $I$6)</f>
        <v>0</v>
      </c>
      <c r="J153" s="52">
        <f>SUMIFS($M$73:$M$80,$G$73:$G$80,$J$5,$L$73:$L$80, $J$6)</f>
        <v>0</v>
      </c>
      <c r="K153" s="52">
        <f>SUMIFS($M$73:$M$80,$G$73:$G$80,$K$5,$L$73:$L$80, $K$6)</f>
        <v>0</v>
      </c>
      <c r="L153" s="52">
        <f>SUMIFS($M$73:$M$80,$G$73:$G$80,$L$5,$L$73:$L$80, $L$6)</f>
        <v>0</v>
      </c>
      <c r="M153" s="52">
        <f>SUMIFS($M$73:$M$80,$G$73:$G$80,$M$5,$L$73:$L$80, $M$6)</f>
        <v>0</v>
      </c>
      <c r="N153" s="52">
        <f t="shared" ref="N153:N158" si="17">SUM(B153:M153)</f>
        <v>0</v>
      </c>
      <c r="O153" s="28"/>
      <c r="P153" s="28"/>
      <c r="Q153" s="34"/>
      <c r="R153" s="34"/>
      <c r="S153" s="34"/>
    </row>
    <row r="154" spans="1:22" s="1" customFormat="1" ht="26.25" customHeight="1" x14ac:dyDescent="0.35">
      <c r="A154" s="106" t="s">
        <v>4</v>
      </c>
      <c r="B154" s="52">
        <f>SUMIFS($M$86:$M$93,$G$86:$G$93, $B$5,$L$86:$L$93, $B$6)</f>
        <v>0</v>
      </c>
      <c r="C154" s="52">
        <f>SUMIFS($M$86:$M$93,$G$86:$G$93, $C$5,$L$86:$L$93, $C$6)</f>
        <v>0</v>
      </c>
      <c r="D154" s="52">
        <f>SUMIFS($M$86:$M$93,$G$86:$G$93, $D$5,$L$86:$L$93, $D$6)</f>
        <v>0</v>
      </c>
      <c r="E154" s="52">
        <f>SUMIFS($M$86:$M$93,$G$86:$G$93, $E$5,$L$86:$L$93, $E$6)</f>
        <v>0</v>
      </c>
      <c r="F154" s="52">
        <f>SUMIFS($M$86:$M$93,$G$86:$G$93,$F$5,$L$86:$L$93, $F$6)</f>
        <v>0</v>
      </c>
      <c r="G154" s="52">
        <f>SUMIFS($M$86:$M$93,$G$86:$G$93,$G$5,$L$86:$L$93, $G$6)</f>
        <v>0</v>
      </c>
      <c r="H154" s="52">
        <f>SUMIFS($M$86:$M$93,$G$86:$G$93,$H$5,$L$86:$L$93, $H$6)</f>
        <v>0</v>
      </c>
      <c r="I154" s="52">
        <f>SUMIFS($M$86:$M$93,$G$86:$G$93,$I$5,$L$86:$L$93, $I$6)</f>
        <v>0</v>
      </c>
      <c r="J154" s="52">
        <f>SUMIFS($M$86:$M$93,$G$86:$G$93,$J$5,$L$86:$L$93, $J$6)</f>
        <v>0</v>
      </c>
      <c r="K154" s="52">
        <f>SUMIFS($M$86:$M$93,$G$86:$G$93,$K$5,$L$86:$L$93, $K$6)</f>
        <v>0</v>
      </c>
      <c r="L154" s="52">
        <f>SUMIFS($M$86:$M$93,$G$86:$G$93,$L$5,$L$86:$L$93, $L$6)</f>
        <v>0</v>
      </c>
      <c r="M154" s="52">
        <f>SUMIFS($M$86:$M$93,$G$86:$G$93,$M$5,$L$86:$L$93, $M$6)</f>
        <v>0</v>
      </c>
      <c r="N154" s="52">
        <f t="shared" si="17"/>
        <v>0</v>
      </c>
      <c r="O154" s="28"/>
      <c r="P154" s="28"/>
      <c r="Q154" s="34"/>
      <c r="R154" s="34"/>
      <c r="S154" s="34"/>
    </row>
    <row r="155" spans="1:22" s="1" customFormat="1" ht="26.25" customHeight="1" x14ac:dyDescent="0.35">
      <c r="A155" s="106" t="s">
        <v>35</v>
      </c>
      <c r="B155" s="52">
        <f>SUMIFS($M$98:$M$106,$G$98:$G$106, $B$5,$L$98:$L$106, $B$6)</f>
        <v>0</v>
      </c>
      <c r="C155" s="52">
        <f>SUMIFS($M$98:$M$106,$G$98:$G$106, $C$5,$L$98:$L$106, $C$6)</f>
        <v>0</v>
      </c>
      <c r="D155" s="52">
        <f>SUMIFS($M$98:$M$106,$G$98:$G$106, $D$5,$L$98:$L$106, $D$6)</f>
        <v>0</v>
      </c>
      <c r="E155" s="52">
        <f>SUMIFS($M$98:$M$106,$G$98:$G$106, $E$5,$L$98:$L$106, $E$6)</f>
        <v>0</v>
      </c>
      <c r="F155" s="52">
        <f>SUMIFS($M$98:$M$106,$G$98:$G$106,$F$5,$L$98:$L$106, $F$6)</f>
        <v>0</v>
      </c>
      <c r="G155" s="52">
        <f>SUMIFS($M$98:$M$106,$G$98:$G$106,$G$5,$L$98:$L$106, $G$6)</f>
        <v>0</v>
      </c>
      <c r="H155" s="52">
        <f>SUMIFS($M$98:$M$106,$G$98:$G$106,$H$5,$L$98:$L$106, $H$6)</f>
        <v>0</v>
      </c>
      <c r="I155" s="52">
        <f>SUMIFS($M$98:$M$106,$G$98:$G$106,$I$5,$L$98:$L$106, $I$6)</f>
        <v>0</v>
      </c>
      <c r="J155" s="52">
        <f>SUMIFS($M$98:$M$106,$G$98:$G$106,$J$5,$L$98:$L$106, $J$6)</f>
        <v>0</v>
      </c>
      <c r="K155" s="52">
        <f>SUMIFS($M$98:$M$106,$G$98:$G$106,$K$5,$L$98:$L$106, $K$6)</f>
        <v>0</v>
      </c>
      <c r="L155" s="52">
        <f>SUMIFS($M$98:$M$106,$G$98:$G$106,$L$5,$L$98:$L$106, $L$6)</f>
        <v>0</v>
      </c>
      <c r="M155" s="52">
        <f>SUMIFS($M$98:$M$106,$G$98:$G$106,$M$5,$L$98:$L$106, $M$6)</f>
        <v>0</v>
      </c>
      <c r="N155" s="52">
        <f t="shared" si="17"/>
        <v>0</v>
      </c>
      <c r="O155" s="28"/>
      <c r="P155" s="28"/>
      <c r="Q155" s="34"/>
      <c r="R155" s="34"/>
      <c r="S155" s="34"/>
    </row>
    <row r="156" spans="1:22" s="1" customFormat="1" ht="26.25" customHeight="1" x14ac:dyDescent="0.35">
      <c r="A156" s="106" t="s">
        <v>11</v>
      </c>
      <c r="B156" s="52">
        <f>SUMIFS($M$112:$M$119,$G$112:$G$119, $B$5,$L$112:$L$119, $B$6)</f>
        <v>0</v>
      </c>
      <c r="C156" s="52">
        <f>SUMIFS($M$112:$M$119,$G$112:$G$119, $C$5,$L$112:$L$119, $C$6)</f>
        <v>0</v>
      </c>
      <c r="D156" s="52">
        <f>SUMIFS($M$112:$M$119,$G$112:$G$119, $D$5,$L$112:$L$119, $D$6)</f>
        <v>0</v>
      </c>
      <c r="E156" s="52">
        <f>SUMIFS($M$112:$M$119,$G$112:$G$119, $E$5,$L$112:$L$119, $E$6)</f>
        <v>0</v>
      </c>
      <c r="F156" s="52">
        <f>SUMIFS($M$112:$M$119,$G$112:$G$119,$F$5,$L$112:$L$119, $F$6)</f>
        <v>0</v>
      </c>
      <c r="G156" s="52">
        <f>SUMIFS($M$112:$M$119,$G$112:$G$119,$G$5,$L$112:$L$119, $G$6)</f>
        <v>0</v>
      </c>
      <c r="H156" s="52">
        <f>SUMIFS($M$112:$M$119,$G$112:$G$119,$H$5,$L$112:$L$119, $H$6)</f>
        <v>0</v>
      </c>
      <c r="I156" s="52">
        <f>SUMIFS($M$112:$M$119,$G$112:$G$119,$I$5,$L$112:$L$119, $I$6)</f>
        <v>0</v>
      </c>
      <c r="J156" s="52">
        <f>SUMIFS($M$112:$M$119,$G$112:$G$119,$J$5,$L$112:$L$119, $J$6)</f>
        <v>0</v>
      </c>
      <c r="K156" s="52">
        <f>SUMIFS($M$112:$M$119,$G$112:$G$119,$K$5,$L$112:$L$119, $K$6)</f>
        <v>0</v>
      </c>
      <c r="L156" s="52">
        <f>SUMIFS($M$112:$M$119,$G$112:$G$119,$L$5,$L$112:$L$119, $L$6)</f>
        <v>0</v>
      </c>
      <c r="M156" s="52">
        <f>SUMIFS($M$112:$M$119,$G$112:$G$119,$M$5,$L$112:$L$119, $M$6)</f>
        <v>0</v>
      </c>
      <c r="N156" s="52">
        <f t="shared" si="17"/>
        <v>0</v>
      </c>
      <c r="O156" s="28"/>
      <c r="P156" s="28"/>
      <c r="Q156" s="34"/>
      <c r="R156" s="34"/>
      <c r="S156" s="34"/>
    </row>
    <row r="157" spans="1:22" s="1" customFormat="1" ht="26.25" customHeight="1" x14ac:dyDescent="0.35">
      <c r="A157" s="106" t="s">
        <v>5</v>
      </c>
      <c r="B157" s="52">
        <f>SUMIFS($M$125:$M$129,$G$125:$G$129, $B$5,$L$125:$L$129, $B$6)</f>
        <v>0</v>
      </c>
      <c r="C157" s="52">
        <f>SUMIFS($M$125:$M$129,$G$125:$G$129, $C$5,$L$125:$L$129, $C$6)</f>
        <v>0</v>
      </c>
      <c r="D157" s="52">
        <f>SUMIFS($M$125:$M$129,$G$125:$G$129, $D$5,$L$125:$L$129, $D$6)</f>
        <v>0</v>
      </c>
      <c r="E157" s="52">
        <f>SUMIFS($M$125:$M$129,$G$125:$G$129, $E$5,$L$125:$L$129, $E$6)</f>
        <v>0</v>
      </c>
      <c r="F157" s="52">
        <f>SUMIFS($M$125:$M$129,$G$125:$G$129,$F$5,$L$125:$L$129, $F$6)</f>
        <v>0</v>
      </c>
      <c r="G157" s="52">
        <f>SUMIFS($M$125:$M$129,$G$125:$G$129,$G$5,$L$125:$L$129, $G$6)</f>
        <v>0</v>
      </c>
      <c r="H157" s="52">
        <f>SUMIFS($M$125:$M$129,$G$125:$G$129,$H$5,$L$125:$L$129, $H$6)</f>
        <v>0</v>
      </c>
      <c r="I157" s="52">
        <f>SUMIFS($M$125:$M$129,$G$125:$G$129,$I$5,$L$125:$L$129, $I$6)</f>
        <v>0</v>
      </c>
      <c r="J157" s="52">
        <f>SUMIFS($M$125:$M$129,$G$125:$G$129,$J$5,$L$125:$L$129, $J$6)</f>
        <v>0</v>
      </c>
      <c r="K157" s="52">
        <f>SUMIFS($M$125:$M$129,$G$125:$G$129,$K$5,$L$125:$L$129, $K$6)</f>
        <v>0</v>
      </c>
      <c r="L157" s="52">
        <f>SUMIFS($M$125:$M$129,$G$125:$G$129,$L$5,$L$125:$L$129, $L$6)</f>
        <v>0</v>
      </c>
      <c r="M157" s="52">
        <f>SUMIFS($M$125:$M$129,$G$125:$G$129,$M$5,$L$125:$L$129, $M$6)</f>
        <v>0</v>
      </c>
      <c r="N157" s="52">
        <f t="shared" si="17"/>
        <v>0</v>
      </c>
      <c r="O157" s="28"/>
      <c r="P157" s="28"/>
      <c r="Q157" s="34"/>
      <c r="R157" s="34"/>
      <c r="S157" s="34"/>
    </row>
    <row r="158" spans="1:22" s="1" customFormat="1" ht="26.25" customHeight="1" x14ac:dyDescent="0.35">
      <c r="A158" s="106" t="s">
        <v>29</v>
      </c>
      <c r="B158" s="52">
        <f>SUMIFS($M$135:$M$139,$G$135:$G$139, $B$5,$L$135:$L$139, $B$6)</f>
        <v>0</v>
      </c>
      <c r="C158" s="52">
        <f>SUMIFS($M$135:$M$139,$G$135:$G$139, $C$5,$L$135:$L$139, $C$6)</f>
        <v>0</v>
      </c>
      <c r="D158" s="52">
        <f>SUMIFS($M$135:$M$139,$G$135:$G$139, $D$5,$L$135:$L$139, $D$6)</f>
        <v>0</v>
      </c>
      <c r="E158" s="52">
        <f>SUMIFS($M$135:$M$139,$G$135:$G$139, $E$5,$L$135:$L$139, $E$6)</f>
        <v>0</v>
      </c>
      <c r="F158" s="52">
        <f>SUMIFS($M$135:$M$139,$G$135:$G$139,$F$5,$L$135:$L$139, $F$6)</f>
        <v>0</v>
      </c>
      <c r="G158" s="52">
        <f>SUMIFS($M$135:$M$139,$G$135:$G$139,$G$5,$L$135:$L$139, $G$6)</f>
        <v>0</v>
      </c>
      <c r="H158" s="52">
        <f>SUMIFS($M$135:$M$139,$G$135:$G$139,$H$5,$L$135:$L$139, $H$6)</f>
        <v>0</v>
      </c>
      <c r="I158" s="52">
        <f>SUMIFS($M$135:$M$139,$G$135:$G$139,$I$5,$L$135:$L$139, $I$6)</f>
        <v>0</v>
      </c>
      <c r="J158" s="52">
        <f>SUMIFS($M$135:$M$139,$G$135:$G$139,$J$5,$L$135:$L$139, $J$6)</f>
        <v>0</v>
      </c>
      <c r="K158" s="52">
        <f>SUMIFS($M$135:$M$139,$G$135:$G$139,$K$5,$L$135:$L$139, $K$6)</f>
        <v>0</v>
      </c>
      <c r="L158" s="52">
        <f>SUMIFS($M$135:$M$139,$G$135:$G$139,$L$5,$L$135:$L$139, $L$6)</f>
        <v>0</v>
      </c>
      <c r="M158" s="52">
        <f>SUMIFS($M$135:$M$139,$G$135:$G$139,$M$5,$L$135:$L$139, $M$6)</f>
        <v>0</v>
      </c>
      <c r="N158" s="52">
        <f t="shared" si="17"/>
        <v>0</v>
      </c>
      <c r="Q158" s="34"/>
      <c r="R158" s="34"/>
      <c r="S158" s="34"/>
    </row>
    <row r="159" spans="1:22" s="1" customFormat="1" ht="26.25" customHeight="1" x14ac:dyDescent="0.35">
      <c r="A159" s="109" t="s">
        <v>2</v>
      </c>
      <c r="B159" s="110">
        <f t="shared" ref="B159:M159" si="18">SUM(B152:B158)</f>
        <v>0</v>
      </c>
      <c r="C159" s="110">
        <f t="shared" si="18"/>
        <v>0</v>
      </c>
      <c r="D159" s="110">
        <f t="shared" si="18"/>
        <v>0</v>
      </c>
      <c r="E159" s="110">
        <f t="shared" si="18"/>
        <v>0</v>
      </c>
      <c r="F159" s="110">
        <f t="shared" si="18"/>
        <v>0</v>
      </c>
      <c r="G159" s="110">
        <f t="shared" si="18"/>
        <v>0</v>
      </c>
      <c r="H159" s="110">
        <f t="shared" si="18"/>
        <v>0</v>
      </c>
      <c r="I159" s="110">
        <f t="shared" si="18"/>
        <v>0</v>
      </c>
      <c r="J159" s="110">
        <f t="shared" si="18"/>
        <v>0</v>
      </c>
      <c r="K159" s="110">
        <f t="shared" si="18"/>
        <v>0</v>
      </c>
      <c r="L159" s="110">
        <f t="shared" si="18"/>
        <v>0</v>
      </c>
      <c r="M159" s="110">
        <f t="shared" si="18"/>
        <v>0</v>
      </c>
      <c r="N159" s="110">
        <f>SUM(N152:N158)</f>
        <v>0</v>
      </c>
      <c r="Q159" s="34"/>
      <c r="R159" s="34"/>
      <c r="S159" s="34"/>
    </row>
    <row r="160" spans="1:22" s="1" customFormat="1" ht="26.25" customHeight="1" x14ac:dyDescent="0.35">
      <c r="A160" s="111" t="s">
        <v>24</v>
      </c>
      <c r="B160" s="112">
        <f>B152*0.15</f>
        <v>0</v>
      </c>
      <c r="C160" s="112">
        <f t="shared" ref="C160:N160" si="19">C152*0.15</f>
        <v>0</v>
      </c>
      <c r="D160" s="112">
        <f t="shared" si="19"/>
        <v>0</v>
      </c>
      <c r="E160" s="112">
        <f t="shared" si="19"/>
        <v>0</v>
      </c>
      <c r="F160" s="112">
        <f t="shared" si="19"/>
        <v>0</v>
      </c>
      <c r="G160" s="112">
        <f t="shared" si="19"/>
        <v>0</v>
      </c>
      <c r="H160" s="112">
        <f t="shared" si="19"/>
        <v>0</v>
      </c>
      <c r="I160" s="112">
        <f t="shared" si="19"/>
        <v>0</v>
      </c>
      <c r="J160" s="112">
        <f t="shared" si="19"/>
        <v>0</v>
      </c>
      <c r="K160" s="112">
        <f t="shared" si="19"/>
        <v>0</v>
      </c>
      <c r="L160" s="112">
        <f t="shared" si="19"/>
        <v>0</v>
      </c>
      <c r="M160" s="112">
        <f t="shared" si="19"/>
        <v>0</v>
      </c>
      <c r="N160" s="112">
        <f t="shared" si="19"/>
        <v>0</v>
      </c>
      <c r="Q160" s="34"/>
      <c r="R160" s="34"/>
      <c r="S160" s="34"/>
    </row>
    <row r="161" spans="1:19" s="1" customFormat="1" ht="26.25" customHeight="1" x14ac:dyDescent="0.35">
      <c r="A161" s="113" t="s">
        <v>61</v>
      </c>
      <c r="B161" s="114">
        <f t="shared" ref="B161:M161" si="20">B159+B160</f>
        <v>0</v>
      </c>
      <c r="C161" s="114">
        <f t="shared" si="20"/>
        <v>0</v>
      </c>
      <c r="D161" s="114">
        <f t="shared" si="20"/>
        <v>0</v>
      </c>
      <c r="E161" s="114">
        <f t="shared" si="20"/>
        <v>0</v>
      </c>
      <c r="F161" s="114">
        <f t="shared" si="20"/>
        <v>0</v>
      </c>
      <c r="G161" s="114">
        <f t="shared" si="20"/>
        <v>0</v>
      </c>
      <c r="H161" s="114">
        <f t="shared" si="20"/>
        <v>0</v>
      </c>
      <c r="I161" s="114">
        <f t="shared" si="20"/>
        <v>0</v>
      </c>
      <c r="J161" s="114">
        <f t="shared" si="20"/>
        <v>0</v>
      </c>
      <c r="K161" s="114">
        <f t="shared" si="20"/>
        <v>0</v>
      </c>
      <c r="L161" s="114">
        <f t="shared" si="20"/>
        <v>0</v>
      </c>
      <c r="M161" s="114">
        <f t="shared" si="20"/>
        <v>0</v>
      </c>
      <c r="N161" s="114">
        <f>N159+N160</f>
        <v>0</v>
      </c>
      <c r="Q161" s="34"/>
      <c r="R161" s="34"/>
      <c r="S161" s="34"/>
    </row>
    <row r="162" spans="1:19" s="1" customFormat="1" ht="26.25" customHeight="1" x14ac:dyDescent="0.35">
      <c r="A162" s="24"/>
      <c r="B162" s="2"/>
      <c r="C162" s="2"/>
      <c r="D162" s="2"/>
      <c r="E162" s="2"/>
      <c r="F162" s="2"/>
      <c r="G162" s="2"/>
      <c r="H162" s="2"/>
      <c r="I162" s="25"/>
      <c r="J162" s="25"/>
      <c r="K162" s="27"/>
      <c r="L162" s="2"/>
      <c r="M162" s="5"/>
      <c r="Q162" s="34"/>
      <c r="R162" s="34"/>
      <c r="S162" s="34"/>
    </row>
    <row r="163" spans="1:19" s="1" customFormat="1" ht="26.25" customHeight="1" x14ac:dyDescent="0.35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Q163" s="34"/>
      <c r="R163" s="34"/>
      <c r="S163" s="34"/>
    </row>
    <row r="164" spans="1:19" s="1" customFormat="1" ht="26.25" customHeight="1" x14ac:dyDescent="0.35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Q164" s="34"/>
      <c r="R164" s="34"/>
      <c r="S164" s="34"/>
    </row>
    <row r="165" spans="1:19" s="1" customFormat="1" ht="26.25" customHeight="1" x14ac:dyDescent="0.35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Q165" s="34"/>
      <c r="R165" s="34"/>
      <c r="S165" s="34"/>
    </row>
    <row r="166" spans="1:19" s="1" customFormat="1" ht="26.25" customHeight="1" x14ac:dyDescent="0.35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Q166" s="34"/>
      <c r="R166" s="34"/>
      <c r="S166" s="34"/>
    </row>
    <row r="167" spans="1:19" s="1" customFormat="1" ht="26.25" customHeight="1" x14ac:dyDescent="0.35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Q167" s="34"/>
      <c r="R167" s="34"/>
      <c r="S167" s="34"/>
    </row>
    <row r="168" spans="1:19" s="1" customFormat="1" ht="26.25" customHeight="1" x14ac:dyDescent="0.35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Q168" s="34"/>
      <c r="R168" s="34"/>
      <c r="S168" s="34"/>
    </row>
    <row r="169" spans="1:19" s="1" customFormat="1" ht="26.25" customHeight="1" x14ac:dyDescent="0.35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Q169" s="34"/>
      <c r="R169" s="34"/>
      <c r="S169" s="34"/>
    </row>
    <row r="170" spans="1:19" s="1" customFormat="1" ht="26.25" customHeight="1" x14ac:dyDescent="0.35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Q170" s="34"/>
      <c r="R170" s="34"/>
      <c r="S170" s="34"/>
    </row>
    <row r="171" spans="1:19" s="1" customFormat="1" ht="26.25" customHeight="1" x14ac:dyDescent="0.35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Q171" s="34"/>
      <c r="R171" s="34"/>
      <c r="S171" s="34"/>
    </row>
    <row r="172" spans="1:19" s="1" customFormat="1" ht="26.25" customHeight="1" x14ac:dyDescent="0.35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Q172" s="34"/>
      <c r="R172" s="34"/>
      <c r="S172" s="34"/>
    </row>
    <row r="173" spans="1:19" s="1" customFormat="1" ht="26.25" customHeight="1" x14ac:dyDescent="0.35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Q173" s="34"/>
      <c r="R173" s="34"/>
      <c r="S173" s="34"/>
    </row>
    <row r="174" spans="1:19" s="1" customFormat="1" ht="26.25" customHeight="1" x14ac:dyDescent="0.35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Q174" s="34"/>
      <c r="R174" s="34"/>
      <c r="S174" s="34"/>
    </row>
    <row r="175" spans="1:19" s="1" customFormat="1" ht="26.25" customHeight="1" x14ac:dyDescent="0.35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Q175" s="34"/>
      <c r="R175" s="34"/>
      <c r="S175" s="34"/>
    </row>
    <row r="176" spans="1:19" s="1" customFormat="1" ht="26.25" customHeight="1" x14ac:dyDescent="0.35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Q176" s="34"/>
      <c r="R176" s="34"/>
      <c r="S176" s="34"/>
    </row>
    <row r="177" spans="1:19" s="1" customFormat="1" ht="26.25" customHeight="1" x14ac:dyDescent="0.35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Q177" s="34"/>
      <c r="R177" s="34"/>
      <c r="S177" s="34"/>
    </row>
    <row r="178" spans="1:19" s="1" customFormat="1" ht="26.25" customHeight="1" x14ac:dyDescent="0.35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Q178" s="34"/>
      <c r="R178" s="34"/>
      <c r="S178" s="34"/>
    </row>
    <row r="179" spans="1:19" s="1" customFormat="1" ht="26.25" customHeight="1" x14ac:dyDescent="0.35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Q179" s="34"/>
      <c r="R179" s="34"/>
      <c r="S179" s="34"/>
    </row>
    <row r="180" spans="1:19" s="1" customFormat="1" ht="26.25" customHeight="1" x14ac:dyDescent="0.35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Q180" s="34"/>
      <c r="R180" s="34"/>
      <c r="S180" s="34"/>
    </row>
    <row r="181" spans="1:19" s="1" customFormat="1" ht="26.25" customHeight="1" x14ac:dyDescent="0.35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Q181" s="34"/>
      <c r="R181" s="34"/>
      <c r="S181" s="34"/>
    </row>
    <row r="182" spans="1:19" s="1" customFormat="1" ht="26.25" customHeight="1" x14ac:dyDescent="0.35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Q182" s="34"/>
      <c r="R182" s="34"/>
      <c r="S182" s="34"/>
    </row>
    <row r="183" spans="1:19" s="1" customFormat="1" ht="26.25" customHeight="1" x14ac:dyDescent="0.35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Q183" s="34"/>
      <c r="R183" s="34"/>
      <c r="S183" s="34"/>
    </row>
    <row r="184" spans="1:19" s="1" customFormat="1" ht="26.25" customHeight="1" x14ac:dyDescent="0.35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Q184" s="34"/>
      <c r="R184" s="34"/>
      <c r="S184" s="34"/>
    </row>
    <row r="185" spans="1:19" s="1" customFormat="1" ht="26.25" customHeight="1" x14ac:dyDescent="0.35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Q185" s="34"/>
      <c r="R185" s="34"/>
      <c r="S185" s="34"/>
    </row>
    <row r="186" spans="1:19" s="1" customFormat="1" ht="26.25" customHeight="1" x14ac:dyDescent="0.35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Q186" s="34"/>
      <c r="R186" s="34"/>
      <c r="S186" s="34"/>
    </row>
    <row r="187" spans="1:19" s="1" customFormat="1" ht="26.25" customHeight="1" x14ac:dyDescent="0.35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Q187" s="34"/>
      <c r="R187" s="34"/>
      <c r="S187" s="34"/>
    </row>
    <row r="188" spans="1:19" s="1" customFormat="1" ht="26.25" customHeight="1" x14ac:dyDescent="0.35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Q188" s="34"/>
      <c r="R188" s="34"/>
      <c r="S188" s="34"/>
    </row>
    <row r="189" spans="1:19" s="1" customFormat="1" ht="26.25" customHeight="1" x14ac:dyDescent="0.35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Q189" s="34"/>
      <c r="R189" s="34"/>
      <c r="S189" s="34"/>
    </row>
    <row r="190" spans="1:19" s="1" customFormat="1" ht="26.25" customHeight="1" x14ac:dyDescent="0.35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Q190" s="34"/>
      <c r="R190" s="34"/>
      <c r="S190" s="34"/>
    </row>
    <row r="191" spans="1:19" s="1" customFormat="1" ht="26.25" customHeight="1" x14ac:dyDescent="0.35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Q191" s="34"/>
      <c r="R191" s="34"/>
      <c r="S191" s="34"/>
    </row>
    <row r="192" spans="1:19" s="1" customFormat="1" ht="26.25" customHeight="1" x14ac:dyDescent="0.35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Q192" s="34"/>
      <c r="R192" s="34"/>
      <c r="S192" s="34"/>
    </row>
    <row r="193" spans="1:19" s="1" customFormat="1" ht="26.25" customHeight="1" x14ac:dyDescent="0.35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Q193" s="34"/>
      <c r="R193" s="34"/>
      <c r="S193" s="34"/>
    </row>
    <row r="194" spans="1:19" s="1" customFormat="1" ht="26.25" customHeight="1" x14ac:dyDescent="0.35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Q194" s="34"/>
      <c r="R194" s="34"/>
      <c r="S194" s="34"/>
    </row>
    <row r="195" spans="1:19" s="1" customFormat="1" ht="26.25" customHeight="1" x14ac:dyDescent="0.35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Q195" s="34"/>
      <c r="R195" s="34"/>
      <c r="S195" s="34"/>
    </row>
    <row r="196" spans="1:19" s="1" customFormat="1" ht="26.25" customHeight="1" x14ac:dyDescent="0.35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Q196" s="34"/>
      <c r="R196" s="34"/>
      <c r="S196" s="34"/>
    </row>
    <row r="197" spans="1:19" s="1" customFormat="1" ht="26.25" customHeight="1" x14ac:dyDescent="0.35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Q197" s="34"/>
      <c r="R197" s="34"/>
      <c r="S197" s="34"/>
    </row>
    <row r="198" spans="1:19" s="1" customFormat="1" ht="26.25" customHeight="1" x14ac:dyDescent="0.35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Q198" s="34"/>
      <c r="R198" s="34"/>
      <c r="S198" s="34"/>
    </row>
    <row r="199" spans="1:19" s="1" customFormat="1" ht="26.25" customHeight="1" x14ac:dyDescent="0.35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Q199" s="34"/>
      <c r="R199" s="34"/>
      <c r="S199" s="34"/>
    </row>
    <row r="200" spans="1:19" s="1" customFormat="1" ht="26.25" customHeight="1" x14ac:dyDescent="0.35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Q200" s="34"/>
      <c r="R200" s="34"/>
      <c r="S200" s="34"/>
    </row>
    <row r="201" spans="1:19" s="1" customFormat="1" ht="26.25" customHeight="1" x14ac:dyDescent="0.35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Q201" s="34"/>
      <c r="R201" s="34"/>
      <c r="S201" s="34"/>
    </row>
    <row r="202" spans="1:19" s="1" customFormat="1" ht="26.25" customHeight="1" x14ac:dyDescent="0.35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Q202" s="34"/>
      <c r="R202" s="34"/>
      <c r="S202" s="34"/>
    </row>
    <row r="203" spans="1:19" s="1" customFormat="1" ht="26.25" customHeight="1" x14ac:dyDescent="0.35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Q203" s="34"/>
      <c r="R203" s="34"/>
      <c r="S203" s="34"/>
    </row>
    <row r="204" spans="1:19" s="1" customFormat="1" ht="26.25" customHeight="1" x14ac:dyDescent="0.35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Q204" s="34"/>
      <c r="R204" s="34"/>
      <c r="S204" s="34"/>
    </row>
    <row r="205" spans="1:19" s="1" customFormat="1" ht="26.25" customHeight="1" x14ac:dyDescent="0.35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Q205" s="34"/>
      <c r="R205" s="34"/>
      <c r="S205" s="34"/>
    </row>
    <row r="206" spans="1:19" s="1" customFormat="1" ht="26.25" customHeight="1" x14ac:dyDescent="0.35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Q206" s="34"/>
      <c r="R206" s="34"/>
      <c r="S206" s="34"/>
    </row>
    <row r="207" spans="1:19" s="1" customFormat="1" ht="26.25" customHeight="1" x14ac:dyDescent="0.35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Q207" s="34"/>
      <c r="R207" s="34"/>
      <c r="S207" s="34"/>
    </row>
    <row r="208" spans="1:19" s="1" customFormat="1" ht="26.25" customHeight="1" x14ac:dyDescent="0.35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Q208" s="34"/>
      <c r="R208" s="34"/>
      <c r="S208" s="34"/>
    </row>
    <row r="209" spans="1:19" s="1" customFormat="1" ht="26.25" customHeight="1" x14ac:dyDescent="0.35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Q209" s="34"/>
      <c r="R209" s="34"/>
      <c r="S209" s="34"/>
    </row>
    <row r="210" spans="1:19" s="1" customFormat="1" ht="26.25" customHeight="1" x14ac:dyDescent="0.35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Q210" s="34"/>
      <c r="R210" s="34"/>
      <c r="S210" s="34"/>
    </row>
    <row r="211" spans="1:19" s="1" customFormat="1" ht="26.25" customHeight="1" x14ac:dyDescent="0.35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Q211" s="34"/>
      <c r="R211" s="34"/>
      <c r="S211" s="34"/>
    </row>
    <row r="212" spans="1:19" s="1" customFormat="1" ht="26.25" customHeight="1" x14ac:dyDescent="0.35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Q212" s="34"/>
      <c r="R212" s="34"/>
      <c r="S212" s="34"/>
    </row>
    <row r="213" spans="1:19" s="1" customFormat="1" ht="26.25" customHeight="1" x14ac:dyDescent="0.35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Q213" s="34"/>
      <c r="R213" s="34"/>
      <c r="S213" s="34"/>
    </row>
    <row r="214" spans="1:19" s="1" customFormat="1" ht="26.25" customHeight="1" x14ac:dyDescent="0.35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Q214" s="34"/>
      <c r="R214" s="34"/>
      <c r="S214" s="34"/>
    </row>
    <row r="215" spans="1:19" s="1" customFormat="1" ht="26.25" customHeight="1" x14ac:dyDescent="0.35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Q215" s="34"/>
      <c r="R215" s="34"/>
      <c r="S215" s="34"/>
    </row>
    <row r="216" spans="1:19" s="1" customFormat="1" ht="26.25" customHeight="1" x14ac:dyDescent="0.35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Q216" s="34"/>
      <c r="R216" s="34"/>
      <c r="S216" s="34"/>
    </row>
    <row r="217" spans="1:19" s="1" customFormat="1" ht="26.25" customHeight="1" x14ac:dyDescent="0.35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Q217" s="34"/>
      <c r="R217" s="34"/>
      <c r="S217" s="34"/>
    </row>
    <row r="218" spans="1:19" s="1" customFormat="1" ht="26.25" customHeight="1" x14ac:dyDescent="0.35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Q218" s="34"/>
      <c r="R218" s="34"/>
      <c r="S218" s="34"/>
    </row>
    <row r="219" spans="1:19" s="1" customFormat="1" ht="26.25" customHeight="1" x14ac:dyDescent="0.35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Q219" s="34"/>
      <c r="R219" s="34"/>
      <c r="S219" s="34"/>
    </row>
    <row r="220" spans="1:19" s="1" customFormat="1" ht="26.25" customHeight="1" x14ac:dyDescent="0.35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Q220" s="34"/>
      <c r="R220" s="34"/>
      <c r="S220" s="34"/>
    </row>
    <row r="221" spans="1:19" s="1" customFormat="1" ht="26.25" customHeight="1" x14ac:dyDescent="0.35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Q221" s="34"/>
      <c r="R221" s="34"/>
      <c r="S221" s="34"/>
    </row>
    <row r="222" spans="1:19" s="1" customFormat="1" ht="26.25" customHeight="1" x14ac:dyDescent="0.35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Q222" s="34"/>
      <c r="R222" s="34"/>
      <c r="S222" s="34"/>
    </row>
    <row r="223" spans="1:19" s="1" customFormat="1" ht="26.25" customHeight="1" x14ac:dyDescent="0.35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Q223" s="34"/>
      <c r="R223" s="34"/>
      <c r="S223" s="34"/>
    </row>
    <row r="224" spans="1:19" s="1" customFormat="1" ht="26.25" customHeight="1" x14ac:dyDescent="0.35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Q224" s="34"/>
      <c r="R224" s="34"/>
      <c r="S224" s="34"/>
    </row>
    <row r="225" spans="1:19" s="1" customFormat="1" ht="26.25" customHeight="1" x14ac:dyDescent="0.35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Q225" s="34"/>
      <c r="R225" s="34"/>
      <c r="S225" s="34"/>
    </row>
    <row r="226" spans="1:19" s="1" customFormat="1" ht="26.25" customHeight="1" x14ac:dyDescent="0.35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Q226" s="34"/>
      <c r="R226" s="34"/>
      <c r="S226" s="34"/>
    </row>
    <row r="227" spans="1:19" s="1" customFormat="1" ht="26.25" customHeight="1" x14ac:dyDescent="0.35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Q227" s="34"/>
      <c r="R227" s="34"/>
      <c r="S227" s="34"/>
    </row>
    <row r="228" spans="1:19" s="1" customFormat="1" ht="26.25" customHeight="1" x14ac:dyDescent="0.35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Q228" s="34"/>
      <c r="R228" s="34"/>
      <c r="S228" s="34"/>
    </row>
    <row r="229" spans="1:19" s="1" customFormat="1" ht="26.25" customHeight="1" x14ac:dyDescent="0.35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Q229" s="34"/>
      <c r="R229" s="34"/>
      <c r="S229" s="34"/>
    </row>
    <row r="230" spans="1:19" s="1" customFormat="1" ht="26.25" customHeight="1" x14ac:dyDescent="0.35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Q230" s="34"/>
      <c r="R230" s="34"/>
      <c r="S230" s="34"/>
    </row>
    <row r="231" spans="1:19" s="1" customFormat="1" ht="26.25" customHeight="1" x14ac:dyDescent="0.35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Q231" s="34"/>
      <c r="R231" s="34"/>
      <c r="S231" s="34"/>
    </row>
    <row r="232" spans="1:19" s="1" customFormat="1" ht="26.25" customHeight="1" x14ac:dyDescent="0.35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Q232" s="34"/>
      <c r="R232" s="34"/>
      <c r="S232" s="34"/>
    </row>
    <row r="233" spans="1:19" s="1" customFormat="1" ht="26.25" customHeight="1" x14ac:dyDescent="0.35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Q233" s="34"/>
      <c r="R233" s="34"/>
      <c r="S233" s="34"/>
    </row>
    <row r="234" spans="1:19" s="1" customFormat="1" ht="26.25" customHeight="1" x14ac:dyDescent="0.35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Q234" s="34"/>
      <c r="R234" s="34"/>
      <c r="S234" s="34"/>
    </row>
    <row r="235" spans="1:19" s="1" customFormat="1" ht="26.25" customHeight="1" x14ac:dyDescent="0.35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Q235" s="34"/>
      <c r="R235" s="34"/>
      <c r="S235" s="34"/>
    </row>
    <row r="236" spans="1:19" s="1" customFormat="1" ht="26.25" customHeight="1" x14ac:dyDescent="0.35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Q236" s="34"/>
      <c r="R236" s="34"/>
      <c r="S236" s="34"/>
    </row>
    <row r="237" spans="1:19" s="1" customFormat="1" ht="26.25" customHeight="1" x14ac:dyDescent="0.35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Q237" s="34"/>
      <c r="R237" s="34"/>
      <c r="S237" s="34"/>
    </row>
    <row r="238" spans="1:19" s="1" customFormat="1" ht="26.25" customHeight="1" x14ac:dyDescent="0.35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Q238" s="34"/>
      <c r="R238" s="34"/>
      <c r="S238" s="34"/>
    </row>
    <row r="239" spans="1:19" s="1" customFormat="1" ht="26.25" customHeight="1" x14ac:dyDescent="0.35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Q239" s="34"/>
      <c r="R239" s="34"/>
      <c r="S239" s="34"/>
    </row>
    <row r="240" spans="1:19" s="1" customFormat="1" ht="26.25" customHeight="1" x14ac:dyDescent="0.35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Q240" s="34"/>
      <c r="R240" s="34"/>
      <c r="S240" s="34"/>
    </row>
    <row r="241" spans="1:19" s="1" customFormat="1" ht="26.25" customHeight="1" x14ac:dyDescent="0.35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Q241" s="34"/>
      <c r="R241" s="34"/>
      <c r="S241" s="34"/>
    </row>
    <row r="242" spans="1:19" s="1" customFormat="1" ht="26.25" customHeight="1" x14ac:dyDescent="0.35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Q242" s="34"/>
      <c r="R242" s="34"/>
      <c r="S242" s="34"/>
    </row>
    <row r="243" spans="1:19" s="1" customFormat="1" ht="26.25" customHeight="1" x14ac:dyDescent="0.35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Q243" s="34"/>
      <c r="R243" s="34"/>
      <c r="S243" s="34"/>
    </row>
    <row r="244" spans="1:19" s="1" customFormat="1" ht="26.25" customHeight="1" x14ac:dyDescent="0.35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Q244" s="34"/>
      <c r="R244" s="34"/>
      <c r="S244" s="34"/>
    </row>
    <row r="245" spans="1:19" s="1" customFormat="1" ht="26.25" customHeight="1" x14ac:dyDescent="0.35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Q245" s="34"/>
      <c r="R245" s="34"/>
      <c r="S245" s="34"/>
    </row>
    <row r="246" spans="1:19" s="1" customFormat="1" ht="26.25" customHeight="1" x14ac:dyDescent="0.35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Q246" s="34"/>
      <c r="R246" s="34"/>
      <c r="S246" s="34"/>
    </row>
    <row r="247" spans="1:19" s="1" customFormat="1" ht="26.25" customHeight="1" x14ac:dyDescent="0.35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Q247" s="34"/>
      <c r="R247" s="34"/>
      <c r="S247" s="34"/>
    </row>
    <row r="248" spans="1:19" s="1" customFormat="1" ht="26.25" customHeight="1" x14ac:dyDescent="0.35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Q248" s="34"/>
      <c r="R248" s="34"/>
      <c r="S248" s="34"/>
    </row>
    <row r="249" spans="1:19" s="1" customFormat="1" ht="26.25" customHeight="1" x14ac:dyDescent="0.35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Q249" s="34"/>
      <c r="R249" s="34"/>
      <c r="S249" s="34"/>
    </row>
    <row r="250" spans="1:19" s="1" customFormat="1" ht="26.25" customHeight="1" x14ac:dyDescent="0.35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Q250" s="34"/>
      <c r="R250" s="34"/>
      <c r="S250" s="34"/>
    </row>
    <row r="251" spans="1:19" s="1" customFormat="1" ht="26.25" customHeight="1" x14ac:dyDescent="0.35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Q251" s="34"/>
      <c r="R251" s="34"/>
      <c r="S251" s="34"/>
    </row>
    <row r="252" spans="1:19" s="1" customFormat="1" ht="26.25" customHeight="1" x14ac:dyDescent="0.35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Q252" s="34"/>
      <c r="R252" s="34"/>
      <c r="S252" s="34"/>
    </row>
    <row r="253" spans="1:19" s="1" customFormat="1" ht="26.25" customHeight="1" x14ac:dyDescent="0.35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Q253" s="34"/>
      <c r="R253" s="34"/>
      <c r="S253" s="34"/>
    </row>
    <row r="254" spans="1:19" s="1" customFormat="1" ht="26.25" customHeight="1" x14ac:dyDescent="0.35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Q254" s="34"/>
      <c r="R254" s="34"/>
      <c r="S254" s="34"/>
    </row>
    <row r="255" spans="1:19" s="1" customFormat="1" ht="26.25" customHeight="1" x14ac:dyDescent="0.35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Q255" s="34"/>
      <c r="R255" s="34"/>
      <c r="S255" s="34"/>
    </row>
    <row r="256" spans="1:19" s="1" customFormat="1" ht="26.25" customHeight="1" x14ac:dyDescent="0.35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Q256" s="34"/>
      <c r="R256" s="34"/>
      <c r="S256" s="34"/>
    </row>
    <row r="257" spans="1:19" s="1" customFormat="1" ht="26.25" customHeight="1" x14ac:dyDescent="0.35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Q257" s="34"/>
      <c r="R257" s="34"/>
      <c r="S257" s="34"/>
    </row>
    <row r="258" spans="1:19" s="1" customFormat="1" ht="26.25" customHeight="1" x14ac:dyDescent="0.35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Q258" s="34"/>
      <c r="R258" s="34"/>
      <c r="S258" s="34"/>
    </row>
    <row r="259" spans="1:19" s="1" customFormat="1" ht="26.25" customHeight="1" x14ac:dyDescent="0.35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Q259" s="34"/>
      <c r="R259" s="34"/>
      <c r="S259" s="34"/>
    </row>
    <row r="260" spans="1:19" s="1" customFormat="1" ht="26.25" customHeight="1" x14ac:dyDescent="0.35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Q260" s="34"/>
      <c r="R260" s="34"/>
      <c r="S260" s="34"/>
    </row>
    <row r="261" spans="1:19" s="1" customFormat="1" ht="26.25" customHeight="1" x14ac:dyDescent="0.35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Q261" s="34"/>
      <c r="R261" s="34"/>
      <c r="S261" s="34"/>
    </row>
    <row r="262" spans="1:19" s="1" customFormat="1" ht="26.25" customHeight="1" x14ac:dyDescent="0.35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Q262" s="34"/>
      <c r="R262" s="34"/>
      <c r="S262" s="34"/>
    </row>
    <row r="263" spans="1:19" s="1" customFormat="1" ht="26.25" customHeight="1" x14ac:dyDescent="0.35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Q263" s="34"/>
      <c r="R263" s="34"/>
      <c r="S263" s="34"/>
    </row>
    <row r="264" spans="1:19" s="1" customFormat="1" ht="26.25" customHeight="1" x14ac:dyDescent="0.35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Q264" s="34"/>
      <c r="R264" s="34"/>
      <c r="S264" s="34"/>
    </row>
    <row r="265" spans="1:19" s="1" customFormat="1" ht="26.25" customHeight="1" x14ac:dyDescent="0.35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Q265" s="34"/>
      <c r="R265" s="34"/>
      <c r="S265" s="34"/>
    </row>
    <row r="266" spans="1:19" s="1" customFormat="1" ht="26.25" customHeight="1" x14ac:dyDescent="0.35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Q266" s="34"/>
      <c r="R266" s="34"/>
      <c r="S266" s="34"/>
    </row>
    <row r="267" spans="1:19" s="1" customFormat="1" ht="26.25" customHeight="1" x14ac:dyDescent="0.35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Q267" s="34"/>
      <c r="R267" s="34"/>
      <c r="S267" s="34"/>
    </row>
    <row r="268" spans="1:19" s="1" customFormat="1" ht="26.25" customHeight="1" x14ac:dyDescent="0.35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Q268" s="34"/>
      <c r="R268" s="34"/>
      <c r="S268" s="34"/>
    </row>
    <row r="269" spans="1:19" s="1" customFormat="1" ht="26.25" customHeight="1" x14ac:dyDescent="0.35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Q269" s="34"/>
      <c r="R269" s="34"/>
      <c r="S269" s="34"/>
    </row>
    <row r="270" spans="1:19" s="1" customFormat="1" ht="26.25" customHeight="1" x14ac:dyDescent="0.35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Q270" s="34"/>
      <c r="R270" s="34"/>
      <c r="S270" s="34"/>
    </row>
    <row r="271" spans="1:19" s="1" customFormat="1" ht="26.25" customHeight="1" x14ac:dyDescent="0.35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Q271" s="34"/>
      <c r="R271" s="34"/>
      <c r="S271" s="34"/>
    </row>
    <row r="272" spans="1:19" s="1" customFormat="1" ht="26.25" customHeight="1" x14ac:dyDescent="0.35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Q272" s="34"/>
      <c r="R272" s="34"/>
      <c r="S272" s="34"/>
    </row>
    <row r="273" spans="1:19" s="1" customFormat="1" ht="26.25" customHeight="1" x14ac:dyDescent="0.35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Q273" s="34"/>
      <c r="R273" s="34"/>
      <c r="S273" s="34"/>
    </row>
    <row r="274" spans="1:19" s="1" customFormat="1" ht="26.25" customHeight="1" x14ac:dyDescent="0.35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Q274" s="34"/>
      <c r="R274" s="34"/>
      <c r="S274" s="34"/>
    </row>
    <row r="275" spans="1:19" s="1" customFormat="1" ht="26.25" customHeight="1" x14ac:dyDescent="0.35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Q275" s="34"/>
      <c r="R275" s="34"/>
      <c r="S275" s="34"/>
    </row>
    <row r="276" spans="1:19" s="1" customFormat="1" ht="26.25" customHeight="1" x14ac:dyDescent="0.35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Q276" s="34"/>
      <c r="R276" s="34"/>
      <c r="S276" s="34"/>
    </row>
    <row r="277" spans="1:19" s="1" customFormat="1" ht="26.25" customHeight="1" x14ac:dyDescent="0.35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Q277" s="34"/>
      <c r="R277" s="34"/>
      <c r="S277" s="34"/>
    </row>
    <row r="278" spans="1:19" s="1" customFormat="1" ht="26.25" customHeight="1" x14ac:dyDescent="0.35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Q278" s="34"/>
      <c r="R278" s="34"/>
      <c r="S278" s="34"/>
    </row>
    <row r="279" spans="1:19" s="1" customFormat="1" ht="26.25" customHeight="1" x14ac:dyDescent="0.35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Q279" s="34"/>
      <c r="R279" s="34"/>
      <c r="S279" s="34"/>
    </row>
    <row r="280" spans="1:19" s="1" customFormat="1" ht="26.25" customHeight="1" x14ac:dyDescent="0.35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Q280" s="34"/>
      <c r="R280" s="34"/>
      <c r="S280" s="34"/>
    </row>
    <row r="281" spans="1:19" s="1" customFormat="1" ht="26.25" customHeight="1" x14ac:dyDescent="0.35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Q281" s="34"/>
      <c r="R281" s="34"/>
      <c r="S281" s="34"/>
    </row>
    <row r="282" spans="1:19" s="1" customFormat="1" ht="26.25" customHeight="1" x14ac:dyDescent="0.35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Q282" s="34"/>
      <c r="R282" s="34"/>
      <c r="S282" s="34"/>
    </row>
    <row r="283" spans="1:19" s="1" customFormat="1" ht="26.25" customHeight="1" x14ac:dyDescent="0.35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Q283" s="34"/>
      <c r="R283" s="34"/>
      <c r="S283" s="34"/>
    </row>
    <row r="284" spans="1:19" s="1" customFormat="1" ht="26.25" customHeight="1" x14ac:dyDescent="0.35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Q284" s="34"/>
      <c r="R284" s="34"/>
      <c r="S284" s="34"/>
    </row>
    <row r="285" spans="1:19" s="1" customFormat="1" ht="26.25" customHeight="1" x14ac:dyDescent="0.35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Q285" s="34"/>
      <c r="R285" s="34"/>
      <c r="S285" s="34"/>
    </row>
    <row r="286" spans="1:19" s="1" customFormat="1" ht="26.25" customHeight="1" x14ac:dyDescent="0.35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Q286" s="34"/>
      <c r="R286" s="34"/>
      <c r="S286" s="34"/>
    </row>
    <row r="287" spans="1:19" s="1" customFormat="1" ht="26.25" customHeight="1" x14ac:dyDescent="0.35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Q287" s="34"/>
      <c r="R287" s="34"/>
      <c r="S287" s="34"/>
    </row>
    <row r="288" spans="1:19" s="1" customFormat="1" ht="26.25" customHeight="1" x14ac:dyDescent="0.35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Q288" s="34"/>
      <c r="R288" s="34"/>
      <c r="S288" s="34"/>
    </row>
    <row r="289" spans="1:19" s="1" customFormat="1" ht="26.25" customHeight="1" x14ac:dyDescent="0.35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Q289" s="34"/>
      <c r="R289" s="34"/>
      <c r="S289" s="34"/>
    </row>
    <row r="290" spans="1:19" s="1" customFormat="1" ht="26.25" customHeight="1" x14ac:dyDescent="0.35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Q290" s="34"/>
      <c r="R290" s="34"/>
      <c r="S290" s="34"/>
    </row>
    <row r="291" spans="1:19" s="1" customFormat="1" ht="26.25" customHeight="1" x14ac:dyDescent="0.35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Q291" s="34"/>
      <c r="R291" s="34"/>
      <c r="S291" s="34"/>
    </row>
    <row r="292" spans="1:19" s="1" customFormat="1" ht="26.25" customHeight="1" x14ac:dyDescent="0.35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Q292" s="34"/>
      <c r="R292" s="34"/>
      <c r="S292" s="34"/>
    </row>
    <row r="293" spans="1:19" s="1" customFormat="1" ht="26.25" customHeight="1" x14ac:dyDescent="0.35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Q293" s="34"/>
      <c r="R293" s="34"/>
      <c r="S293" s="34"/>
    </row>
    <row r="294" spans="1:19" s="1" customFormat="1" ht="26.25" customHeight="1" x14ac:dyDescent="0.35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Q294" s="34"/>
      <c r="R294" s="34"/>
      <c r="S294" s="34"/>
    </row>
    <row r="295" spans="1:19" s="1" customFormat="1" ht="26.25" customHeight="1" x14ac:dyDescent="0.35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Q295" s="34"/>
      <c r="R295" s="34"/>
      <c r="S295" s="34"/>
    </row>
    <row r="296" spans="1:19" s="1" customFormat="1" ht="26.25" customHeight="1" x14ac:dyDescent="0.35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Q296" s="34"/>
      <c r="R296" s="34"/>
      <c r="S296" s="34"/>
    </row>
    <row r="297" spans="1:19" s="1" customFormat="1" ht="26.25" customHeight="1" x14ac:dyDescent="0.35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Q297" s="34"/>
      <c r="R297" s="34"/>
      <c r="S297" s="34"/>
    </row>
    <row r="298" spans="1:19" s="1" customFormat="1" ht="26.25" customHeight="1" x14ac:dyDescent="0.35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Q298" s="34"/>
      <c r="R298" s="34"/>
      <c r="S298" s="34"/>
    </row>
    <row r="299" spans="1:19" s="1" customFormat="1" ht="26.25" customHeight="1" x14ac:dyDescent="0.35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Q299" s="34"/>
      <c r="R299" s="34"/>
      <c r="S299" s="34"/>
    </row>
    <row r="300" spans="1:19" s="1" customFormat="1" ht="26.25" customHeight="1" x14ac:dyDescent="0.35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Q300" s="34"/>
      <c r="R300" s="34"/>
      <c r="S300" s="34"/>
    </row>
    <row r="301" spans="1:19" s="1" customFormat="1" ht="26.25" customHeight="1" x14ac:dyDescent="0.35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Q301" s="34"/>
      <c r="R301" s="34"/>
      <c r="S301" s="34"/>
    </row>
    <row r="302" spans="1:19" s="1" customFormat="1" ht="26.25" customHeight="1" x14ac:dyDescent="0.35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Q302" s="34"/>
      <c r="R302" s="34"/>
      <c r="S302" s="34"/>
    </row>
    <row r="303" spans="1:19" s="1" customFormat="1" ht="26.25" customHeight="1" x14ac:dyDescent="0.35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Q303" s="34"/>
      <c r="R303" s="34"/>
      <c r="S303" s="34"/>
    </row>
    <row r="304" spans="1:19" s="1" customFormat="1" ht="26.25" customHeight="1" x14ac:dyDescent="0.35">
      <c r="A304" s="24"/>
      <c r="B304" s="2"/>
      <c r="C304" s="2"/>
      <c r="D304" s="2"/>
      <c r="E304" s="2"/>
      <c r="F304" s="2"/>
      <c r="G304" s="2"/>
      <c r="H304" s="2"/>
      <c r="I304" s="25"/>
      <c r="J304" s="25"/>
      <c r="K304" s="27"/>
      <c r="L304" s="2"/>
      <c r="M304" s="5"/>
      <c r="Q304" s="34"/>
      <c r="R304" s="34"/>
      <c r="S304" s="34"/>
    </row>
    <row r="305" spans="1:19" s="1" customFormat="1" ht="26.25" customHeight="1" x14ac:dyDescent="0.35">
      <c r="A305" s="24"/>
      <c r="B305" s="2"/>
      <c r="C305" s="2"/>
      <c r="D305" s="2"/>
      <c r="E305" s="2"/>
      <c r="F305" s="2"/>
      <c r="G305" s="2"/>
      <c r="H305" s="2"/>
      <c r="I305" s="25"/>
      <c r="J305" s="25"/>
      <c r="K305" s="27"/>
      <c r="L305" s="2"/>
      <c r="M305" s="5"/>
      <c r="Q305" s="34"/>
      <c r="R305" s="34"/>
      <c r="S305" s="34"/>
    </row>
    <row r="306" spans="1:19" s="1" customFormat="1" ht="26.25" customHeight="1" x14ac:dyDescent="0.35">
      <c r="A306" s="24"/>
      <c r="B306" s="2"/>
      <c r="C306" s="2"/>
      <c r="D306" s="2"/>
      <c r="E306" s="2"/>
      <c r="F306" s="2"/>
      <c r="G306" s="2"/>
      <c r="H306" s="2"/>
      <c r="I306" s="25"/>
      <c r="J306" s="25"/>
      <c r="K306" s="27"/>
      <c r="L306" s="2"/>
      <c r="M306" s="5"/>
      <c r="Q306" s="34"/>
      <c r="R306" s="34"/>
      <c r="S306" s="34"/>
    </row>
    <row r="307" spans="1:19" s="1" customFormat="1" ht="26.25" customHeight="1" x14ac:dyDescent="0.35">
      <c r="A307" s="24"/>
      <c r="B307" s="2"/>
      <c r="C307" s="2"/>
      <c r="D307" s="2"/>
      <c r="E307" s="2"/>
      <c r="F307" s="2"/>
      <c r="G307" s="2"/>
      <c r="H307" s="2"/>
      <c r="I307" s="25"/>
      <c r="J307" s="25"/>
      <c r="K307" s="27"/>
      <c r="L307" s="2"/>
      <c r="M307" s="5"/>
      <c r="Q307" s="34"/>
      <c r="R307" s="34"/>
      <c r="S307" s="34"/>
    </row>
    <row r="308" spans="1:19" s="1" customFormat="1" ht="26.25" customHeight="1" x14ac:dyDescent="0.35">
      <c r="A308" s="24"/>
      <c r="B308" s="2"/>
      <c r="C308" s="2"/>
      <c r="D308" s="2"/>
      <c r="E308" s="2"/>
      <c r="F308" s="2"/>
      <c r="G308" s="2"/>
      <c r="H308" s="2"/>
      <c r="I308" s="25"/>
      <c r="J308" s="25"/>
      <c r="K308" s="27"/>
      <c r="L308" s="2"/>
      <c r="M308" s="5"/>
      <c r="Q308" s="34"/>
      <c r="R308" s="34"/>
      <c r="S308" s="34"/>
    </row>
    <row r="309" spans="1:19" s="1" customFormat="1" ht="26.25" customHeight="1" x14ac:dyDescent="0.35">
      <c r="A309" s="24"/>
      <c r="B309" s="2"/>
      <c r="C309" s="2"/>
      <c r="D309" s="2"/>
      <c r="E309" s="2"/>
      <c r="F309" s="2"/>
      <c r="G309" s="2"/>
      <c r="H309" s="2"/>
      <c r="I309" s="25"/>
      <c r="J309" s="25"/>
      <c r="K309" s="27"/>
      <c r="L309" s="2"/>
      <c r="M309" s="5"/>
      <c r="Q309" s="34"/>
      <c r="R309" s="34"/>
      <c r="S309" s="34"/>
    </row>
    <row r="310" spans="1:19" s="1" customFormat="1" ht="26.25" customHeight="1" x14ac:dyDescent="0.35">
      <c r="A310" s="24"/>
      <c r="B310" s="2"/>
      <c r="C310" s="2"/>
      <c r="D310" s="2"/>
      <c r="E310" s="2"/>
      <c r="F310" s="2"/>
      <c r="G310" s="2"/>
      <c r="H310" s="2"/>
      <c r="I310" s="25"/>
      <c r="J310" s="25"/>
      <c r="K310" s="27"/>
      <c r="L310" s="2"/>
      <c r="M310" s="5"/>
      <c r="Q310" s="34"/>
      <c r="R310" s="34"/>
      <c r="S310" s="34"/>
    </row>
    <row r="311" spans="1:19" s="1" customFormat="1" ht="26.25" customHeight="1" x14ac:dyDescent="0.35">
      <c r="A311" s="24"/>
      <c r="B311" s="2"/>
      <c r="C311" s="2"/>
      <c r="D311" s="2"/>
      <c r="E311" s="2"/>
      <c r="F311" s="2"/>
      <c r="G311" s="2"/>
      <c r="H311" s="2"/>
      <c r="I311" s="25"/>
      <c r="J311" s="25"/>
      <c r="K311" s="27"/>
      <c r="L311" s="2"/>
      <c r="M311" s="5"/>
      <c r="Q311" s="34"/>
      <c r="R311" s="34"/>
      <c r="S311" s="34"/>
    </row>
    <row r="312" spans="1:19" s="1" customFormat="1" ht="26.25" customHeight="1" x14ac:dyDescent="0.35">
      <c r="A312" s="24"/>
      <c r="B312" s="2"/>
      <c r="C312" s="2"/>
      <c r="D312" s="2"/>
      <c r="E312" s="2"/>
      <c r="F312" s="2"/>
      <c r="G312" s="2"/>
      <c r="H312" s="2"/>
      <c r="I312" s="25"/>
      <c r="J312" s="25"/>
      <c r="K312" s="27"/>
      <c r="L312" s="2"/>
      <c r="M312" s="5"/>
      <c r="Q312" s="34"/>
      <c r="R312" s="34"/>
      <c r="S312" s="34"/>
    </row>
    <row r="313" spans="1:19" s="1" customFormat="1" ht="26.25" customHeight="1" x14ac:dyDescent="0.35">
      <c r="A313" s="24"/>
      <c r="B313" s="2"/>
      <c r="C313" s="2"/>
      <c r="D313" s="2"/>
      <c r="E313" s="2"/>
      <c r="F313" s="2"/>
      <c r="G313" s="2"/>
      <c r="H313" s="2"/>
      <c r="I313" s="25"/>
      <c r="J313" s="25"/>
      <c r="K313" s="27"/>
      <c r="L313" s="2"/>
      <c r="M313" s="5"/>
      <c r="Q313" s="34"/>
      <c r="R313" s="34"/>
      <c r="S313" s="34"/>
    </row>
    <row r="314" spans="1:19" s="1" customFormat="1" ht="26.25" customHeight="1" x14ac:dyDescent="0.35">
      <c r="A314" s="24"/>
      <c r="B314" s="2"/>
      <c r="C314" s="2"/>
      <c r="D314" s="2"/>
      <c r="E314" s="2"/>
      <c r="F314" s="2"/>
      <c r="G314" s="2"/>
      <c r="H314" s="2"/>
      <c r="I314" s="25"/>
      <c r="J314" s="25"/>
      <c r="K314" s="27"/>
      <c r="L314" s="2"/>
      <c r="M314" s="5"/>
      <c r="Q314" s="34"/>
      <c r="R314" s="34"/>
      <c r="S314" s="34"/>
    </row>
    <row r="315" spans="1:19" s="1" customFormat="1" ht="26.25" customHeight="1" x14ac:dyDescent="0.35">
      <c r="A315" s="24"/>
      <c r="B315" s="2"/>
      <c r="C315" s="2"/>
      <c r="D315" s="2"/>
      <c r="E315" s="2"/>
      <c r="F315" s="2"/>
      <c r="G315" s="2"/>
      <c r="H315" s="2"/>
      <c r="I315" s="25"/>
      <c r="J315" s="25"/>
      <c r="K315" s="27"/>
      <c r="L315" s="2"/>
      <c r="M315" s="5"/>
      <c r="Q315" s="34"/>
      <c r="R315" s="34"/>
      <c r="S315" s="34"/>
    </row>
    <row r="316" spans="1:19" s="1" customFormat="1" ht="26.25" customHeight="1" x14ac:dyDescent="0.35">
      <c r="A316" s="24"/>
      <c r="B316" s="2"/>
      <c r="C316" s="2"/>
      <c r="D316" s="2"/>
      <c r="E316" s="2"/>
      <c r="F316" s="2"/>
      <c r="G316" s="2"/>
      <c r="H316" s="2"/>
      <c r="I316" s="25"/>
      <c r="J316" s="25"/>
      <c r="K316" s="27"/>
      <c r="L316" s="2"/>
      <c r="M316" s="5"/>
      <c r="Q316" s="34"/>
      <c r="R316" s="34"/>
      <c r="S316" s="34"/>
    </row>
    <row r="317" spans="1:19" s="1" customFormat="1" ht="26.25" customHeight="1" x14ac:dyDescent="0.35">
      <c r="A317" s="24"/>
      <c r="B317" s="2"/>
      <c r="C317" s="2"/>
      <c r="D317" s="2"/>
      <c r="E317" s="2"/>
      <c r="F317" s="2"/>
      <c r="G317" s="2"/>
      <c r="H317" s="2"/>
      <c r="I317" s="25"/>
      <c r="J317" s="25"/>
      <c r="K317" s="27"/>
      <c r="L317" s="2"/>
      <c r="M317" s="5"/>
      <c r="Q317" s="34"/>
      <c r="R317" s="34"/>
      <c r="S317" s="34"/>
    </row>
    <row r="318" spans="1:19" s="1" customFormat="1" ht="26.25" customHeight="1" x14ac:dyDescent="0.35">
      <c r="A318" s="24"/>
      <c r="B318" s="2"/>
      <c r="C318" s="2"/>
      <c r="D318" s="2"/>
      <c r="E318" s="2"/>
      <c r="F318" s="2"/>
      <c r="G318" s="2"/>
      <c r="H318" s="2"/>
      <c r="I318" s="25"/>
      <c r="J318" s="25"/>
      <c r="K318" s="27"/>
      <c r="L318" s="2"/>
      <c r="M318" s="5"/>
      <c r="Q318" s="34"/>
      <c r="R318" s="34"/>
      <c r="S318" s="34"/>
    </row>
    <row r="319" spans="1:19" s="1" customFormat="1" ht="26.25" customHeight="1" x14ac:dyDescent="0.35">
      <c r="A319" s="24"/>
      <c r="B319" s="2"/>
      <c r="C319" s="2"/>
      <c r="D319" s="2"/>
      <c r="E319" s="2"/>
      <c r="F319" s="2"/>
      <c r="G319" s="2"/>
      <c r="H319" s="2"/>
      <c r="I319" s="25"/>
      <c r="J319" s="25"/>
      <c r="K319" s="27"/>
      <c r="L319" s="2"/>
      <c r="M319" s="5"/>
      <c r="Q319" s="34"/>
      <c r="R319" s="34"/>
      <c r="S319" s="34"/>
    </row>
    <row r="320" spans="1:19" s="1" customFormat="1" ht="26.25" customHeight="1" x14ac:dyDescent="0.35">
      <c r="A320" s="24"/>
      <c r="B320" s="2"/>
      <c r="C320" s="2"/>
      <c r="D320" s="2"/>
      <c r="E320" s="2"/>
      <c r="F320" s="2"/>
      <c r="G320" s="2"/>
      <c r="H320" s="2"/>
      <c r="I320" s="25"/>
      <c r="J320" s="25"/>
      <c r="K320" s="27"/>
      <c r="L320" s="2"/>
      <c r="M320" s="5"/>
      <c r="Q320" s="34"/>
      <c r="R320" s="34"/>
      <c r="S320" s="34"/>
    </row>
    <row r="321" spans="1:19" s="1" customFormat="1" ht="26.25" customHeight="1" x14ac:dyDescent="0.35">
      <c r="A321" s="24"/>
      <c r="B321" s="2"/>
      <c r="C321" s="2"/>
      <c r="D321" s="2"/>
      <c r="E321" s="2"/>
      <c r="F321" s="2"/>
      <c r="G321" s="2"/>
      <c r="H321" s="2"/>
      <c r="I321" s="25"/>
      <c r="J321" s="25"/>
      <c r="K321" s="27"/>
      <c r="L321" s="2"/>
      <c r="M321" s="5"/>
      <c r="Q321" s="34"/>
      <c r="R321" s="34"/>
      <c r="S321" s="34"/>
    </row>
    <row r="322" spans="1:19" s="1" customFormat="1" ht="26.25" customHeight="1" x14ac:dyDescent="0.35">
      <c r="A322" s="24"/>
      <c r="B322" s="2"/>
      <c r="C322" s="2"/>
      <c r="D322" s="2"/>
      <c r="E322" s="2"/>
      <c r="F322" s="2"/>
      <c r="G322" s="2"/>
      <c r="H322" s="2"/>
      <c r="I322" s="25"/>
      <c r="J322" s="25"/>
      <c r="K322" s="27"/>
      <c r="L322" s="2"/>
      <c r="M322" s="5"/>
      <c r="Q322" s="34"/>
      <c r="R322" s="34"/>
      <c r="S322" s="34"/>
    </row>
    <row r="323" spans="1:19" s="1" customFormat="1" ht="26.25" customHeight="1" x14ac:dyDescent="0.35">
      <c r="A323" s="24"/>
      <c r="B323" s="2"/>
      <c r="C323" s="2"/>
      <c r="D323" s="2"/>
      <c r="E323" s="2"/>
      <c r="F323" s="2"/>
      <c r="G323" s="2"/>
      <c r="H323" s="2"/>
      <c r="I323" s="25"/>
      <c r="J323" s="25"/>
      <c r="K323" s="27"/>
      <c r="L323" s="2"/>
      <c r="M323" s="5"/>
      <c r="Q323" s="34"/>
      <c r="R323" s="34"/>
      <c r="S323" s="34"/>
    </row>
    <row r="324" spans="1:19" s="1" customFormat="1" ht="26.25" customHeight="1" x14ac:dyDescent="0.35">
      <c r="A324" s="24"/>
      <c r="B324" s="2"/>
      <c r="C324" s="2"/>
      <c r="D324" s="2"/>
      <c r="E324" s="2"/>
      <c r="F324" s="2"/>
      <c r="G324" s="2"/>
      <c r="H324" s="2"/>
      <c r="I324" s="25"/>
      <c r="J324" s="25"/>
      <c r="K324" s="27"/>
      <c r="L324" s="2"/>
      <c r="M324" s="5"/>
      <c r="Q324" s="34"/>
      <c r="R324" s="34"/>
      <c r="S324" s="34"/>
    </row>
    <row r="325" spans="1:19" s="1" customFormat="1" ht="26.25" customHeight="1" x14ac:dyDescent="0.35">
      <c r="A325" s="24"/>
      <c r="B325" s="2"/>
      <c r="C325" s="2"/>
      <c r="D325" s="2"/>
      <c r="E325" s="2"/>
      <c r="F325" s="2"/>
      <c r="G325" s="2"/>
      <c r="H325" s="2"/>
      <c r="I325" s="25"/>
      <c r="J325" s="25"/>
      <c r="K325" s="27"/>
      <c r="L325" s="2"/>
      <c r="M325" s="5"/>
      <c r="Q325" s="34"/>
      <c r="R325" s="34"/>
      <c r="S325" s="34"/>
    </row>
    <row r="326" spans="1:19" s="1" customFormat="1" ht="26.25" customHeight="1" x14ac:dyDescent="0.35">
      <c r="A326" s="24"/>
      <c r="B326" s="2"/>
      <c r="C326" s="2"/>
      <c r="D326" s="2"/>
      <c r="E326" s="2"/>
      <c r="F326" s="2"/>
      <c r="G326" s="2"/>
      <c r="H326" s="2"/>
      <c r="I326" s="25"/>
      <c r="J326" s="25"/>
      <c r="K326" s="27"/>
      <c r="L326" s="2"/>
      <c r="M326" s="5"/>
      <c r="Q326" s="34"/>
      <c r="R326" s="34"/>
      <c r="S326" s="34"/>
    </row>
    <row r="327" spans="1:19" s="1" customFormat="1" ht="26.25" customHeight="1" x14ac:dyDescent="0.35">
      <c r="A327" s="24"/>
      <c r="B327" s="2"/>
      <c r="C327" s="2"/>
      <c r="D327" s="2"/>
      <c r="E327" s="2"/>
      <c r="F327" s="2"/>
      <c r="G327" s="2"/>
      <c r="H327" s="2"/>
      <c r="I327" s="25"/>
      <c r="J327" s="25"/>
      <c r="K327" s="27"/>
      <c r="L327" s="2"/>
      <c r="M327" s="5"/>
      <c r="Q327" s="34"/>
      <c r="R327" s="34"/>
      <c r="S327" s="34"/>
    </row>
    <row r="328" spans="1:19" s="1" customFormat="1" ht="26.25" customHeight="1" x14ac:dyDescent="0.35">
      <c r="A328" s="24"/>
      <c r="B328" s="2"/>
      <c r="C328" s="2"/>
      <c r="D328" s="2"/>
      <c r="E328" s="2"/>
      <c r="F328" s="2"/>
      <c r="G328" s="2"/>
      <c r="H328" s="2"/>
      <c r="I328" s="25"/>
      <c r="J328" s="25"/>
      <c r="K328" s="27"/>
      <c r="L328" s="2"/>
      <c r="M328" s="5"/>
      <c r="Q328" s="34"/>
      <c r="R328" s="34"/>
      <c r="S328" s="34"/>
    </row>
    <row r="329" spans="1:19" s="1" customFormat="1" ht="26.25" customHeight="1" x14ac:dyDescent="0.35">
      <c r="A329" s="24"/>
      <c r="B329" s="2"/>
      <c r="C329" s="2"/>
      <c r="D329" s="2"/>
      <c r="E329" s="2"/>
      <c r="F329" s="2"/>
      <c r="G329" s="2"/>
      <c r="H329" s="2"/>
      <c r="I329" s="25"/>
      <c r="J329" s="25"/>
      <c r="K329" s="27"/>
      <c r="L329" s="2"/>
      <c r="M329" s="5"/>
      <c r="Q329" s="34"/>
      <c r="R329" s="34"/>
      <c r="S329" s="34"/>
    </row>
    <row r="330" spans="1:19" s="1" customFormat="1" ht="26.25" customHeight="1" x14ac:dyDescent="0.35">
      <c r="A330" s="24"/>
      <c r="B330" s="2"/>
      <c r="C330" s="2"/>
      <c r="D330" s="2"/>
      <c r="E330" s="2"/>
      <c r="F330" s="2"/>
      <c r="G330" s="2"/>
      <c r="H330" s="2"/>
      <c r="I330" s="25"/>
      <c r="J330" s="25"/>
      <c r="K330" s="27"/>
      <c r="L330" s="2"/>
      <c r="M330" s="5"/>
      <c r="Q330" s="34"/>
      <c r="R330" s="34"/>
      <c r="S330" s="34"/>
    </row>
    <row r="331" spans="1:19" s="1" customFormat="1" ht="26.25" customHeight="1" x14ac:dyDescent="0.35">
      <c r="A331" s="24"/>
      <c r="B331" s="2"/>
      <c r="C331" s="2"/>
      <c r="D331" s="2"/>
      <c r="E331" s="2"/>
      <c r="F331" s="2"/>
      <c r="G331" s="2"/>
      <c r="H331" s="2"/>
      <c r="I331" s="25"/>
      <c r="J331" s="25"/>
      <c r="K331" s="27"/>
      <c r="L331" s="2"/>
      <c r="M331" s="5"/>
      <c r="Q331" s="34"/>
      <c r="R331" s="34"/>
      <c r="S331" s="34"/>
    </row>
    <row r="332" spans="1:19" s="1" customFormat="1" ht="26.25" customHeight="1" x14ac:dyDescent="0.35">
      <c r="A332" s="24"/>
      <c r="B332" s="2"/>
      <c r="C332" s="2"/>
      <c r="D332" s="2"/>
      <c r="E332" s="2"/>
      <c r="F332" s="2"/>
      <c r="G332" s="2"/>
      <c r="H332" s="2"/>
      <c r="I332" s="25"/>
      <c r="J332" s="25"/>
      <c r="K332" s="27"/>
      <c r="L332" s="2"/>
      <c r="M332" s="5"/>
      <c r="Q332" s="34"/>
      <c r="R332" s="34"/>
      <c r="S332" s="34"/>
    </row>
    <row r="333" spans="1:19" s="1" customFormat="1" ht="26.25" customHeight="1" x14ac:dyDescent="0.35">
      <c r="A333" s="24"/>
      <c r="B333" s="2"/>
      <c r="C333" s="2"/>
      <c r="D333" s="2"/>
      <c r="E333" s="2"/>
      <c r="F333" s="2"/>
      <c r="G333" s="2"/>
      <c r="H333" s="2"/>
      <c r="I333" s="25"/>
      <c r="J333" s="25"/>
      <c r="K333" s="27"/>
      <c r="L333" s="2"/>
      <c r="M333" s="5"/>
      <c r="Q333" s="34"/>
      <c r="R333" s="34"/>
      <c r="S333" s="34"/>
    </row>
    <row r="334" spans="1:19" s="1" customFormat="1" ht="26.25" customHeight="1" x14ac:dyDescent="0.35">
      <c r="A334" s="24"/>
      <c r="B334" s="2"/>
      <c r="C334" s="2"/>
      <c r="D334" s="2"/>
      <c r="E334" s="2"/>
      <c r="F334" s="2"/>
      <c r="G334" s="2"/>
      <c r="H334" s="2"/>
      <c r="I334" s="25"/>
      <c r="J334" s="25"/>
      <c r="K334" s="27"/>
      <c r="L334" s="2"/>
      <c r="M334" s="5"/>
      <c r="Q334" s="34"/>
      <c r="R334" s="34"/>
      <c r="S334" s="34"/>
    </row>
    <row r="335" spans="1:19" s="1" customFormat="1" ht="26.25" customHeight="1" x14ac:dyDescent="0.35">
      <c r="A335" s="24"/>
      <c r="B335" s="2"/>
      <c r="C335" s="2"/>
      <c r="D335" s="2"/>
      <c r="E335" s="2"/>
      <c r="F335" s="2"/>
      <c r="G335" s="2"/>
      <c r="H335" s="2"/>
      <c r="I335" s="25"/>
      <c r="J335" s="25"/>
      <c r="K335" s="27"/>
      <c r="L335" s="2"/>
      <c r="M335" s="5"/>
      <c r="Q335" s="34"/>
      <c r="R335" s="34"/>
      <c r="S335" s="34"/>
    </row>
    <row r="336" spans="1:19" s="1" customFormat="1" ht="26.25" customHeight="1" x14ac:dyDescent="0.35">
      <c r="A336" s="24"/>
      <c r="B336" s="2"/>
      <c r="C336" s="2"/>
      <c r="D336" s="2"/>
      <c r="E336" s="2"/>
      <c r="F336" s="2"/>
      <c r="G336" s="2"/>
      <c r="H336" s="2"/>
      <c r="I336" s="25"/>
      <c r="J336" s="25"/>
      <c r="K336" s="27"/>
      <c r="L336" s="2"/>
      <c r="M336" s="5"/>
      <c r="Q336" s="34"/>
      <c r="R336" s="34"/>
      <c r="S336" s="34"/>
    </row>
    <row r="337" spans="1:19" s="1" customFormat="1" ht="26.25" customHeight="1" x14ac:dyDescent="0.35">
      <c r="A337" s="24"/>
      <c r="B337" s="2"/>
      <c r="C337" s="2"/>
      <c r="D337" s="2"/>
      <c r="E337" s="2"/>
      <c r="F337" s="2"/>
      <c r="G337" s="2"/>
      <c r="H337" s="2"/>
      <c r="I337" s="25"/>
      <c r="J337" s="25"/>
      <c r="K337" s="27"/>
      <c r="L337" s="2"/>
      <c r="M337" s="5"/>
      <c r="Q337" s="34"/>
      <c r="R337" s="34"/>
      <c r="S337" s="34"/>
    </row>
    <row r="338" spans="1:19" s="1" customFormat="1" ht="26.25" customHeight="1" x14ac:dyDescent="0.35">
      <c r="A338" s="24"/>
      <c r="B338" s="2"/>
      <c r="C338" s="2"/>
      <c r="D338" s="2"/>
      <c r="E338" s="2"/>
      <c r="F338" s="2"/>
      <c r="G338" s="2"/>
      <c r="H338" s="2"/>
      <c r="I338" s="25"/>
      <c r="J338" s="25"/>
      <c r="K338" s="27"/>
      <c r="L338" s="2"/>
      <c r="M338" s="5"/>
      <c r="Q338" s="34"/>
      <c r="R338" s="34"/>
      <c r="S338" s="34"/>
    </row>
    <row r="339" spans="1:19" s="1" customFormat="1" ht="26.25" customHeight="1" x14ac:dyDescent="0.35">
      <c r="A339" s="24"/>
      <c r="B339" s="2"/>
      <c r="C339" s="2"/>
      <c r="D339" s="2"/>
      <c r="E339" s="2"/>
      <c r="F339" s="2"/>
      <c r="G339" s="2"/>
      <c r="H339" s="2"/>
      <c r="I339" s="25"/>
      <c r="J339" s="25"/>
      <c r="K339" s="27"/>
      <c r="L339" s="2"/>
      <c r="M339" s="5"/>
      <c r="Q339" s="34"/>
      <c r="R339" s="34"/>
      <c r="S339" s="34"/>
    </row>
    <row r="340" spans="1:19" s="1" customFormat="1" ht="26.25" customHeight="1" x14ac:dyDescent="0.35">
      <c r="A340" s="24"/>
      <c r="B340" s="2"/>
      <c r="C340" s="2"/>
      <c r="D340" s="2"/>
      <c r="E340" s="2"/>
      <c r="F340" s="2"/>
      <c r="G340" s="2"/>
      <c r="H340" s="2"/>
      <c r="I340" s="25"/>
      <c r="J340" s="25"/>
      <c r="K340" s="27"/>
      <c r="L340" s="2"/>
      <c r="M340" s="5"/>
      <c r="Q340" s="34"/>
      <c r="R340" s="34"/>
      <c r="S340" s="34"/>
    </row>
    <row r="341" spans="1:19" s="1" customFormat="1" ht="26.25" customHeight="1" x14ac:dyDescent="0.35">
      <c r="A341" s="24"/>
      <c r="B341" s="2"/>
      <c r="C341" s="2"/>
      <c r="D341" s="2"/>
      <c r="E341" s="2"/>
      <c r="F341" s="2"/>
      <c r="G341" s="2"/>
      <c r="H341" s="2"/>
      <c r="I341" s="25"/>
      <c r="J341" s="25"/>
      <c r="K341" s="27"/>
      <c r="L341" s="2"/>
      <c r="M341" s="5"/>
      <c r="Q341" s="34"/>
      <c r="R341" s="34"/>
      <c r="S341" s="34"/>
    </row>
    <row r="342" spans="1:19" s="1" customFormat="1" ht="26.25" customHeight="1" x14ac:dyDescent="0.35">
      <c r="A342" s="24"/>
      <c r="B342" s="2"/>
      <c r="C342" s="2"/>
      <c r="D342" s="2"/>
      <c r="E342" s="2"/>
      <c r="F342" s="2"/>
      <c r="G342" s="2"/>
      <c r="H342" s="2"/>
      <c r="I342" s="25"/>
      <c r="J342" s="25"/>
      <c r="K342" s="27"/>
      <c r="L342" s="2"/>
      <c r="M342" s="5"/>
      <c r="Q342" s="34"/>
      <c r="R342" s="34"/>
      <c r="S342" s="34"/>
    </row>
    <row r="343" spans="1:19" s="1" customFormat="1" ht="26.25" customHeight="1" x14ac:dyDescent="0.35">
      <c r="A343" s="24"/>
      <c r="B343" s="2"/>
      <c r="C343" s="2"/>
      <c r="D343" s="2"/>
      <c r="E343" s="2"/>
      <c r="F343" s="2"/>
      <c r="G343" s="2"/>
      <c r="H343" s="2"/>
      <c r="I343" s="25"/>
      <c r="J343" s="25"/>
      <c r="K343" s="27"/>
      <c r="L343" s="2"/>
      <c r="M343" s="5"/>
      <c r="Q343" s="34"/>
      <c r="R343" s="34"/>
      <c r="S343" s="34"/>
    </row>
    <row r="344" spans="1:19" s="1" customFormat="1" ht="26.25" customHeight="1" x14ac:dyDescent="0.35">
      <c r="A344" s="24"/>
      <c r="B344" s="2"/>
      <c r="C344" s="2"/>
      <c r="D344" s="2"/>
      <c r="E344" s="2"/>
      <c r="F344" s="2"/>
      <c r="G344" s="2"/>
      <c r="H344" s="2"/>
      <c r="I344" s="25"/>
      <c r="J344" s="25"/>
      <c r="K344" s="27"/>
      <c r="L344" s="2"/>
      <c r="M344" s="5"/>
      <c r="Q344" s="34"/>
      <c r="R344" s="34"/>
      <c r="S344" s="34"/>
    </row>
    <row r="345" spans="1:19" s="1" customFormat="1" ht="26.25" customHeight="1" x14ac:dyDescent="0.35">
      <c r="A345" s="24"/>
      <c r="B345" s="2"/>
      <c r="C345" s="2"/>
      <c r="D345" s="2"/>
      <c r="E345" s="2"/>
      <c r="F345" s="2"/>
      <c r="G345" s="2"/>
      <c r="H345" s="2"/>
      <c r="I345" s="25"/>
      <c r="J345" s="25"/>
      <c r="K345" s="27"/>
      <c r="L345" s="2"/>
      <c r="M345" s="5"/>
      <c r="Q345" s="34"/>
      <c r="R345" s="34"/>
      <c r="S345" s="34"/>
    </row>
    <row r="346" spans="1:19" s="1" customFormat="1" ht="26.25" customHeight="1" x14ac:dyDescent="0.35">
      <c r="A346" s="24"/>
      <c r="B346" s="2"/>
      <c r="C346" s="2"/>
      <c r="D346" s="2"/>
      <c r="E346" s="2"/>
      <c r="F346" s="2"/>
      <c r="G346" s="2"/>
      <c r="H346" s="2"/>
      <c r="I346" s="25"/>
      <c r="J346" s="25"/>
      <c r="K346" s="27"/>
      <c r="L346" s="2"/>
      <c r="M346" s="5"/>
      <c r="Q346" s="34"/>
      <c r="R346" s="34"/>
      <c r="S346" s="34"/>
    </row>
    <row r="347" spans="1:19" s="1" customFormat="1" ht="26.25" customHeight="1" x14ac:dyDescent="0.35">
      <c r="A347" s="24"/>
      <c r="B347" s="2"/>
      <c r="C347" s="2"/>
      <c r="D347" s="2"/>
      <c r="E347" s="2"/>
      <c r="F347" s="2"/>
      <c r="G347" s="2"/>
      <c r="H347" s="2"/>
      <c r="I347" s="25"/>
      <c r="J347" s="25"/>
      <c r="K347" s="27"/>
      <c r="L347" s="2"/>
      <c r="M347" s="5"/>
      <c r="Q347" s="34"/>
      <c r="R347" s="34"/>
      <c r="S347" s="34"/>
    </row>
    <row r="348" spans="1:19" s="1" customFormat="1" ht="26.25" customHeight="1" x14ac:dyDescent="0.35">
      <c r="A348" s="24"/>
      <c r="B348" s="2"/>
      <c r="C348" s="2"/>
      <c r="D348" s="2"/>
      <c r="E348" s="2"/>
      <c r="F348" s="2"/>
      <c r="G348" s="2"/>
      <c r="H348" s="2"/>
      <c r="I348" s="25"/>
      <c r="J348" s="25"/>
      <c r="K348" s="27"/>
      <c r="L348" s="2"/>
      <c r="M348" s="5"/>
      <c r="Q348" s="34"/>
      <c r="R348" s="34"/>
      <c r="S348" s="34"/>
    </row>
    <row r="349" spans="1:19" s="1" customFormat="1" ht="26.25" customHeight="1" x14ac:dyDescent="0.35">
      <c r="A349" s="24"/>
      <c r="B349" s="2"/>
      <c r="C349" s="2"/>
      <c r="D349" s="2"/>
      <c r="E349" s="2"/>
      <c r="F349" s="2"/>
      <c r="G349" s="2"/>
      <c r="H349" s="2"/>
      <c r="I349" s="25"/>
      <c r="J349" s="25"/>
      <c r="K349" s="27"/>
      <c r="L349" s="2"/>
      <c r="M349" s="5"/>
      <c r="Q349" s="34"/>
      <c r="R349" s="34"/>
      <c r="S349" s="34"/>
    </row>
    <row r="350" spans="1:19" s="1" customFormat="1" ht="26.25" customHeight="1" x14ac:dyDescent="0.35">
      <c r="A350" s="24"/>
      <c r="B350" s="2"/>
      <c r="C350" s="2"/>
      <c r="D350" s="2"/>
      <c r="E350" s="2"/>
      <c r="F350" s="2"/>
      <c r="G350" s="2"/>
      <c r="H350" s="2"/>
      <c r="I350" s="25"/>
      <c r="J350" s="25"/>
      <c r="K350" s="27"/>
      <c r="L350" s="2"/>
      <c r="M350" s="5"/>
      <c r="Q350" s="34"/>
      <c r="R350" s="34"/>
      <c r="S350" s="34"/>
    </row>
    <row r="351" spans="1:19" s="1" customFormat="1" ht="26.25" customHeight="1" x14ac:dyDescent="0.35">
      <c r="A351" s="24"/>
      <c r="B351" s="2"/>
      <c r="C351" s="2"/>
      <c r="D351" s="2"/>
      <c r="E351" s="2"/>
      <c r="F351" s="2"/>
      <c r="G351" s="2"/>
      <c r="H351" s="2"/>
      <c r="I351" s="25"/>
      <c r="J351" s="25"/>
      <c r="K351" s="27"/>
      <c r="L351" s="2"/>
      <c r="M351" s="5"/>
      <c r="Q351" s="34"/>
      <c r="R351" s="34"/>
      <c r="S351" s="34"/>
    </row>
    <row r="352" spans="1:19" s="1" customFormat="1" ht="26.25" customHeight="1" x14ac:dyDescent="0.35">
      <c r="A352" s="24"/>
      <c r="B352" s="2"/>
      <c r="C352" s="2"/>
      <c r="D352" s="2"/>
      <c r="E352" s="2"/>
      <c r="F352" s="2"/>
      <c r="G352" s="2"/>
      <c r="H352" s="2"/>
      <c r="I352" s="25"/>
      <c r="J352" s="25"/>
      <c r="K352" s="27"/>
      <c r="L352" s="2"/>
      <c r="M352" s="5"/>
      <c r="Q352" s="34"/>
      <c r="R352" s="34"/>
      <c r="S352" s="34"/>
    </row>
    <row r="353" spans="1:19" s="1" customFormat="1" ht="26.25" customHeight="1" x14ac:dyDescent="0.35">
      <c r="A353" s="24"/>
      <c r="B353" s="2"/>
      <c r="C353" s="2"/>
      <c r="D353" s="2"/>
      <c r="E353" s="2"/>
      <c r="F353" s="2"/>
      <c r="G353" s="2"/>
      <c r="H353" s="2"/>
      <c r="I353" s="25"/>
      <c r="J353" s="25"/>
      <c r="K353" s="27"/>
      <c r="L353" s="2"/>
      <c r="M353" s="5"/>
      <c r="Q353" s="34"/>
      <c r="R353" s="34"/>
      <c r="S353" s="34"/>
    </row>
    <row r="354" spans="1:19" s="1" customFormat="1" ht="26.25" customHeight="1" x14ac:dyDescent="0.35">
      <c r="A354" s="24"/>
      <c r="B354" s="2"/>
      <c r="C354" s="2"/>
      <c r="D354" s="2"/>
      <c r="E354" s="2"/>
      <c r="F354" s="2"/>
      <c r="G354" s="2"/>
      <c r="H354" s="2"/>
      <c r="I354" s="25"/>
      <c r="J354" s="25"/>
      <c r="K354" s="27"/>
      <c r="L354" s="2"/>
      <c r="M354" s="5"/>
      <c r="Q354" s="34"/>
      <c r="R354" s="34"/>
      <c r="S354" s="34"/>
    </row>
    <row r="355" spans="1:19" s="1" customFormat="1" ht="26.25" customHeight="1" x14ac:dyDescent="0.35">
      <c r="A355" s="24"/>
      <c r="B355" s="2"/>
      <c r="C355" s="2"/>
      <c r="D355" s="2"/>
      <c r="E355" s="2"/>
      <c r="F355" s="2"/>
      <c r="G355" s="2"/>
      <c r="H355" s="2"/>
      <c r="I355" s="25"/>
      <c r="J355" s="25"/>
      <c r="K355" s="27"/>
      <c r="L355" s="2"/>
      <c r="M355" s="5"/>
      <c r="Q355" s="34"/>
      <c r="R355" s="34"/>
      <c r="S355" s="34"/>
    </row>
    <row r="356" spans="1:19" s="1" customFormat="1" ht="26.25" customHeight="1" x14ac:dyDescent="0.35">
      <c r="A356" s="24"/>
      <c r="B356" s="2"/>
      <c r="C356" s="2"/>
      <c r="D356" s="2"/>
      <c r="E356" s="2"/>
      <c r="F356" s="2"/>
      <c r="G356" s="2"/>
      <c r="H356" s="2"/>
      <c r="I356" s="25"/>
      <c r="J356" s="25"/>
      <c r="K356" s="27"/>
      <c r="L356" s="2"/>
      <c r="M356" s="5"/>
      <c r="Q356" s="34"/>
      <c r="R356" s="34"/>
      <c r="S356" s="34"/>
    </row>
    <row r="357" spans="1:19" s="1" customFormat="1" ht="26.25" customHeight="1" x14ac:dyDescent="0.35">
      <c r="A357" s="24"/>
      <c r="B357" s="2"/>
      <c r="C357" s="2"/>
      <c r="D357" s="2"/>
      <c r="E357" s="2"/>
      <c r="F357" s="2"/>
      <c r="G357" s="2"/>
      <c r="H357" s="2"/>
      <c r="I357" s="25"/>
      <c r="J357" s="25"/>
      <c r="K357" s="27"/>
      <c r="L357" s="2"/>
      <c r="M357" s="5"/>
      <c r="Q357" s="34"/>
      <c r="R357" s="34"/>
      <c r="S357" s="34"/>
    </row>
    <row r="358" spans="1:19" s="1" customFormat="1" ht="26.25" customHeight="1" x14ac:dyDescent="0.35">
      <c r="A358" s="24"/>
      <c r="B358" s="2"/>
      <c r="C358" s="2"/>
      <c r="D358" s="2"/>
      <c r="E358" s="2"/>
      <c r="F358" s="2"/>
      <c r="G358" s="2"/>
      <c r="H358" s="2"/>
      <c r="I358" s="25"/>
      <c r="J358" s="25"/>
      <c r="K358" s="27"/>
      <c r="L358" s="2"/>
      <c r="M358" s="5"/>
      <c r="Q358" s="34"/>
      <c r="R358" s="34"/>
      <c r="S358" s="34"/>
    </row>
    <row r="359" spans="1:19" s="1" customFormat="1" ht="26.25" customHeight="1" x14ac:dyDescent="0.35">
      <c r="A359" s="24"/>
      <c r="B359" s="2"/>
      <c r="C359" s="2"/>
      <c r="D359" s="2"/>
      <c r="E359" s="2"/>
      <c r="F359" s="2"/>
      <c r="G359" s="2"/>
      <c r="H359" s="2"/>
      <c r="I359" s="25"/>
      <c r="J359" s="25"/>
      <c r="K359" s="27"/>
      <c r="L359" s="2"/>
      <c r="M359" s="5"/>
      <c r="Q359" s="34"/>
      <c r="R359" s="34"/>
      <c r="S359" s="34"/>
    </row>
    <row r="360" spans="1:19" s="1" customFormat="1" ht="26.25" customHeight="1" x14ac:dyDescent="0.35">
      <c r="A360" s="24"/>
      <c r="B360" s="2"/>
      <c r="C360" s="2"/>
      <c r="D360" s="2"/>
      <c r="E360" s="2"/>
      <c r="F360" s="2"/>
      <c r="G360" s="2"/>
      <c r="H360" s="2"/>
      <c r="I360" s="25"/>
      <c r="J360" s="25"/>
      <c r="K360" s="27"/>
      <c r="L360" s="2"/>
      <c r="M360" s="5"/>
      <c r="Q360" s="34"/>
      <c r="R360" s="34"/>
      <c r="S360" s="34"/>
    </row>
    <row r="361" spans="1:19" s="1" customFormat="1" ht="26.25" customHeight="1" x14ac:dyDescent="0.35">
      <c r="A361" s="24"/>
      <c r="B361" s="2"/>
      <c r="C361" s="2"/>
      <c r="D361" s="2"/>
      <c r="E361" s="2"/>
      <c r="F361" s="2"/>
      <c r="G361" s="2"/>
      <c r="H361" s="2"/>
      <c r="I361" s="25"/>
      <c r="J361" s="25"/>
      <c r="K361" s="27"/>
      <c r="L361" s="2"/>
      <c r="M361" s="5"/>
      <c r="Q361" s="34"/>
      <c r="R361" s="34"/>
      <c r="S361" s="34"/>
    </row>
    <row r="362" spans="1:19" s="1" customFormat="1" ht="26.25" customHeight="1" x14ac:dyDescent="0.35">
      <c r="A362" s="24"/>
      <c r="B362" s="2"/>
      <c r="C362" s="2"/>
      <c r="D362" s="2"/>
      <c r="E362" s="2"/>
      <c r="F362" s="2"/>
      <c r="G362" s="2"/>
      <c r="H362" s="2"/>
      <c r="I362" s="25"/>
      <c r="J362" s="25"/>
      <c r="K362" s="27"/>
      <c r="L362" s="2"/>
      <c r="M362" s="5"/>
      <c r="Q362" s="34"/>
      <c r="R362" s="34"/>
      <c r="S362" s="34"/>
    </row>
    <row r="363" spans="1:19" s="1" customFormat="1" ht="26.25" customHeight="1" x14ac:dyDescent="0.35">
      <c r="A363" s="24"/>
      <c r="B363" s="2"/>
      <c r="C363" s="2"/>
      <c r="D363" s="2"/>
      <c r="E363" s="2"/>
      <c r="F363" s="2"/>
      <c r="G363" s="2"/>
      <c r="H363" s="2"/>
      <c r="I363" s="25"/>
      <c r="J363" s="25"/>
      <c r="K363" s="27"/>
      <c r="L363" s="2"/>
      <c r="M363" s="5"/>
      <c r="Q363" s="34"/>
      <c r="R363" s="34"/>
      <c r="S363" s="34"/>
    </row>
    <row r="364" spans="1:19" s="1" customFormat="1" ht="26.25" customHeight="1" x14ac:dyDescent="0.35">
      <c r="A364" s="24"/>
      <c r="B364" s="2"/>
      <c r="C364" s="2"/>
      <c r="D364" s="2"/>
      <c r="E364" s="2"/>
      <c r="F364" s="2"/>
      <c r="G364" s="2"/>
      <c r="H364" s="2"/>
      <c r="I364" s="25"/>
      <c r="J364" s="25"/>
      <c r="K364" s="27"/>
      <c r="L364" s="2"/>
      <c r="M364" s="5"/>
      <c r="Q364" s="34"/>
      <c r="R364" s="34"/>
      <c r="S364" s="34"/>
    </row>
    <row r="365" spans="1:19" s="1" customFormat="1" ht="26.25" customHeight="1" x14ac:dyDescent="0.35">
      <c r="A365" s="24"/>
      <c r="B365" s="2"/>
      <c r="C365" s="2"/>
      <c r="D365" s="2"/>
      <c r="E365" s="2"/>
      <c r="F365" s="2"/>
      <c r="G365" s="2"/>
      <c r="H365" s="2"/>
      <c r="I365" s="25"/>
      <c r="J365" s="25"/>
      <c r="K365" s="27"/>
      <c r="L365" s="2"/>
      <c r="M365" s="5"/>
      <c r="Q365" s="34"/>
      <c r="R365" s="34"/>
      <c r="S365" s="34"/>
    </row>
    <row r="366" spans="1:19" s="1" customFormat="1" ht="26.25" customHeight="1" x14ac:dyDescent="0.35">
      <c r="A366" s="24"/>
      <c r="B366" s="2"/>
      <c r="C366" s="2"/>
      <c r="D366" s="2"/>
      <c r="E366" s="2"/>
      <c r="F366" s="2"/>
      <c r="G366" s="2"/>
      <c r="H366" s="2"/>
      <c r="I366" s="25"/>
      <c r="J366" s="25"/>
      <c r="K366" s="27"/>
      <c r="L366" s="2"/>
      <c r="M366" s="5"/>
      <c r="Q366" s="34"/>
      <c r="R366" s="34"/>
      <c r="S366" s="34"/>
    </row>
    <row r="367" spans="1:19" s="1" customFormat="1" ht="26.25" customHeight="1" x14ac:dyDescent="0.35">
      <c r="A367" s="24"/>
      <c r="B367" s="2"/>
      <c r="C367" s="2"/>
      <c r="D367" s="2"/>
      <c r="E367" s="2"/>
      <c r="F367" s="2"/>
      <c r="G367" s="2"/>
      <c r="H367" s="2"/>
      <c r="I367" s="25"/>
      <c r="J367" s="25"/>
      <c r="K367" s="27"/>
      <c r="L367" s="2"/>
      <c r="M367" s="5"/>
      <c r="Q367" s="34"/>
      <c r="R367" s="34"/>
      <c r="S367" s="34"/>
    </row>
    <row r="368" spans="1:19" s="1" customFormat="1" ht="26.25" customHeight="1" x14ac:dyDescent="0.35">
      <c r="A368" s="24"/>
      <c r="B368" s="2"/>
      <c r="C368" s="2"/>
      <c r="D368" s="2"/>
      <c r="E368" s="2"/>
      <c r="F368" s="2"/>
      <c r="G368" s="2"/>
      <c r="H368" s="2"/>
      <c r="I368" s="25"/>
      <c r="J368" s="25"/>
      <c r="K368" s="27"/>
      <c r="L368" s="2"/>
      <c r="M368" s="5"/>
      <c r="Q368" s="34"/>
      <c r="R368" s="34"/>
      <c r="S368" s="34"/>
    </row>
    <row r="369" spans="1:19" s="1" customFormat="1" ht="26.25" customHeight="1" x14ac:dyDescent="0.35">
      <c r="A369" s="24"/>
      <c r="B369" s="2"/>
      <c r="C369" s="2"/>
      <c r="D369" s="2"/>
      <c r="E369" s="2"/>
      <c r="F369" s="2"/>
      <c r="G369" s="2"/>
      <c r="H369" s="2"/>
      <c r="I369" s="25"/>
      <c r="J369" s="25"/>
      <c r="K369" s="27"/>
      <c r="L369" s="2"/>
      <c r="M369" s="5"/>
      <c r="Q369" s="34"/>
      <c r="R369" s="34"/>
      <c r="S369" s="34"/>
    </row>
    <row r="370" spans="1:19" s="1" customFormat="1" ht="26.25" customHeight="1" x14ac:dyDescent="0.35">
      <c r="A370" s="24"/>
      <c r="B370" s="2"/>
      <c r="C370" s="2"/>
      <c r="D370" s="2"/>
      <c r="E370" s="2"/>
      <c r="F370" s="2"/>
      <c r="G370" s="2"/>
      <c r="H370" s="2"/>
      <c r="I370" s="25"/>
      <c r="J370" s="25"/>
      <c r="K370" s="27"/>
      <c r="L370" s="2"/>
      <c r="M370" s="5"/>
      <c r="Q370" s="34"/>
      <c r="R370" s="34"/>
      <c r="S370" s="34"/>
    </row>
    <row r="371" spans="1:19" s="1" customFormat="1" ht="26.25" customHeight="1" x14ac:dyDescent="0.35">
      <c r="A371" s="24"/>
      <c r="B371" s="2"/>
      <c r="C371" s="2"/>
      <c r="D371" s="2"/>
      <c r="E371" s="2"/>
      <c r="F371" s="2"/>
      <c r="G371" s="2"/>
      <c r="H371" s="2"/>
      <c r="I371" s="25"/>
      <c r="J371" s="25"/>
      <c r="K371" s="27"/>
      <c r="L371" s="2"/>
      <c r="M371" s="5"/>
      <c r="Q371" s="34"/>
      <c r="R371" s="34"/>
      <c r="S371" s="34"/>
    </row>
    <row r="372" spans="1:19" s="1" customFormat="1" ht="26.25" customHeight="1" x14ac:dyDescent="0.35">
      <c r="A372" s="24"/>
      <c r="B372" s="2"/>
      <c r="C372" s="2"/>
      <c r="D372" s="2"/>
      <c r="E372" s="2"/>
      <c r="F372" s="2"/>
      <c r="G372" s="2"/>
      <c r="H372" s="2"/>
      <c r="I372" s="25"/>
      <c r="J372" s="25"/>
      <c r="K372" s="27"/>
      <c r="L372" s="2"/>
      <c r="M372" s="5"/>
      <c r="Q372" s="34"/>
      <c r="R372" s="34"/>
      <c r="S372" s="34"/>
    </row>
    <row r="373" spans="1:19" s="1" customFormat="1" ht="26.25" customHeight="1" x14ac:dyDescent="0.35">
      <c r="A373" s="24"/>
      <c r="B373" s="2"/>
      <c r="C373" s="2"/>
      <c r="D373" s="2"/>
      <c r="E373" s="2"/>
      <c r="F373" s="2"/>
      <c r="G373" s="2"/>
      <c r="H373" s="2"/>
      <c r="I373" s="25"/>
      <c r="J373" s="25"/>
      <c r="K373" s="27"/>
      <c r="L373" s="2"/>
      <c r="M373" s="5"/>
      <c r="Q373" s="34"/>
      <c r="R373" s="34"/>
      <c r="S373" s="34"/>
    </row>
    <row r="374" spans="1:19" s="1" customFormat="1" ht="26.25" customHeight="1" x14ac:dyDescent="0.35">
      <c r="A374" s="24"/>
      <c r="B374" s="2"/>
      <c r="C374" s="2"/>
      <c r="D374" s="2"/>
      <c r="E374" s="2"/>
      <c r="F374" s="2"/>
      <c r="G374" s="2"/>
      <c r="H374" s="2"/>
      <c r="I374" s="25"/>
      <c r="J374" s="25"/>
      <c r="K374" s="27"/>
      <c r="L374" s="2"/>
      <c r="M374" s="5"/>
      <c r="Q374" s="34"/>
      <c r="R374" s="34"/>
      <c r="S374" s="34"/>
    </row>
    <row r="375" spans="1:19" s="1" customFormat="1" ht="26.25" customHeight="1" x14ac:dyDescent="0.35">
      <c r="A375" s="24"/>
      <c r="B375" s="2"/>
      <c r="C375" s="2"/>
      <c r="D375" s="2"/>
      <c r="E375" s="2"/>
      <c r="F375" s="2"/>
      <c r="G375" s="2"/>
      <c r="H375" s="2"/>
      <c r="I375" s="25"/>
      <c r="J375" s="25"/>
      <c r="K375" s="27"/>
      <c r="L375" s="2"/>
      <c r="M375" s="5"/>
      <c r="Q375" s="34"/>
      <c r="R375" s="34"/>
      <c r="S375" s="34"/>
    </row>
    <row r="376" spans="1:19" s="1" customFormat="1" ht="26.25" customHeight="1" x14ac:dyDescent="0.35">
      <c r="A376" s="24"/>
      <c r="B376" s="2"/>
      <c r="C376" s="2"/>
      <c r="D376" s="2"/>
      <c r="E376" s="2"/>
      <c r="F376" s="2"/>
      <c r="G376" s="2"/>
      <c r="H376" s="2"/>
      <c r="I376" s="25"/>
      <c r="J376" s="25"/>
      <c r="K376" s="27"/>
      <c r="L376" s="2"/>
      <c r="M376" s="5"/>
      <c r="Q376" s="34"/>
      <c r="R376" s="34"/>
      <c r="S376" s="34"/>
    </row>
    <row r="377" spans="1:19" s="1" customFormat="1" ht="26.25" customHeight="1" x14ac:dyDescent="0.35">
      <c r="A377" s="24"/>
      <c r="B377" s="2"/>
      <c r="C377" s="2"/>
      <c r="D377" s="2"/>
      <c r="E377" s="2"/>
      <c r="F377" s="2"/>
      <c r="G377" s="2"/>
      <c r="H377" s="2"/>
      <c r="I377" s="25"/>
      <c r="J377" s="25"/>
      <c r="K377" s="27"/>
      <c r="L377" s="2"/>
      <c r="M377" s="5"/>
      <c r="Q377" s="34"/>
      <c r="R377" s="34"/>
      <c r="S377" s="34"/>
    </row>
    <row r="378" spans="1:19" s="1" customFormat="1" ht="26.25" customHeight="1" x14ac:dyDescent="0.35">
      <c r="A378" s="24"/>
      <c r="B378" s="2"/>
      <c r="C378" s="2"/>
      <c r="D378" s="2"/>
      <c r="E378" s="2"/>
      <c r="F378" s="2"/>
      <c r="G378" s="2"/>
      <c r="H378" s="2"/>
      <c r="I378" s="2"/>
      <c r="J378" s="2"/>
      <c r="K378" s="27"/>
      <c r="L378" s="2"/>
      <c r="M378" s="5"/>
      <c r="Q378" s="34"/>
      <c r="R378" s="34"/>
      <c r="S378" s="34"/>
    </row>
    <row r="379" spans="1:19" s="1" customFormat="1" ht="26.25" customHeight="1" x14ac:dyDescent="0.35">
      <c r="A379" s="24"/>
      <c r="B379" s="2"/>
      <c r="C379" s="2"/>
      <c r="D379" s="2"/>
      <c r="E379" s="2"/>
      <c r="F379" s="2"/>
      <c r="G379" s="2"/>
      <c r="H379" s="2"/>
      <c r="I379" s="2"/>
      <c r="J379" s="2"/>
      <c r="K379" s="27"/>
      <c r="L379" s="2"/>
      <c r="M379" s="5"/>
      <c r="Q379" s="34"/>
      <c r="R379" s="34"/>
      <c r="S379" s="34"/>
    </row>
    <row r="380" spans="1:19" s="1" customFormat="1" ht="26.25" customHeight="1" x14ac:dyDescent="0.35">
      <c r="A380" s="24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2"/>
      <c r="M380" s="5"/>
      <c r="Q380" s="34"/>
      <c r="R380" s="34"/>
      <c r="S380" s="34"/>
    </row>
    <row r="381" spans="1:19" s="1" customFormat="1" ht="26.25" customHeight="1" x14ac:dyDescent="0.35">
      <c r="A381" s="24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2"/>
      <c r="M381" s="5"/>
      <c r="Q381" s="34"/>
      <c r="R381" s="34"/>
      <c r="S381" s="34"/>
    </row>
    <row r="382" spans="1:19" s="1" customFormat="1" ht="26.25" customHeight="1" x14ac:dyDescent="0.35">
      <c r="A382" s="24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2"/>
      <c r="M382" s="5"/>
      <c r="Q382" s="34"/>
      <c r="R382" s="34"/>
      <c r="S382" s="34"/>
    </row>
    <row r="383" spans="1:19" s="1" customFormat="1" ht="26.25" customHeight="1" x14ac:dyDescent="0.35">
      <c r="A383" s="24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2"/>
      <c r="M383" s="5"/>
      <c r="Q383" s="34"/>
      <c r="R383" s="34"/>
      <c r="S383" s="34"/>
    </row>
    <row r="384" spans="1:19" s="1" customFormat="1" ht="26.25" customHeight="1" x14ac:dyDescent="0.35">
      <c r="A384" s="24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2"/>
      <c r="M384" s="5"/>
      <c r="Q384" s="34"/>
      <c r="R384" s="34"/>
      <c r="S384" s="34"/>
    </row>
    <row r="385" spans="1:19" s="1" customFormat="1" ht="26.25" customHeight="1" x14ac:dyDescent="0.35">
      <c r="A385" s="24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2"/>
      <c r="M385" s="5"/>
      <c r="Q385" s="34"/>
      <c r="R385" s="34"/>
      <c r="S385" s="34"/>
    </row>
    <row r="386" spans="1:19" s="1" customFormat="1" ht="26.25" customHeight="1" x14ac:dyDescent="0.35">
      <c r="A386" s="24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2"/>
      <c r="M386" s="5"/>
      <c r="Q386" s="34"/>
      <c r="R386" s="34"/>
      <c r="S386" s="34"/>
    </row>
    <row r="387" spans="1:19" s="1" customFormat="1" ht="26.25" customHeight="1" x14ac:dyDescent="0.35">
      <c r="A387" s="24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2"/>
      <c r="M387" s="5"/>
      <c r="Q387" s="34"/>
      <c r="R387" s="34"/>
      <c r="S387" s="34"/>
    </row>
    <row r="388" spans="1:19" s="1" customFormat="1" ht="26.25" customHeight="1" x14ac:dyDescent="0.35">
      <c r="A388" s="24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2"/>
      <c r="M388" s="5"/>
      <c r="Q388" s="34"/>
      <c r="R388" s="34"/>
      <c r="S388" s="34"/>
    </row>
    <row r="389" spans="1:19" s="1" customFormat="1" ht="26.25" customHeight="1" x14ac:dyDescent="0.35">
      <c r="A389" s="24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2"/>
      <c r="M389" s="5"/>
      <c r="Q389" s="34"/>
      <c r="R389" s="34"/>
      <c r="S389" s="34"/>
    </row>
    <row r="390" spans="1:19" s="1" customFormat="1" ht="26.25" customHeight="1" x14ac:dyDescent="0.35">
      <c r="A390" s="24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2"/>
      <c r="M390" s="5"/>
      <c r="Q390" s="34"/>
      <c r="R390" s="34"/>
      <c r="S390" s="34"/>
    </row>
    <row r="391" spans="1:19" s="1" customFormat="1" ht="26.25" customHeight="1" x14ac:dyDescent="0.35">
      <c r="A391" s="24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2"/>
      <c r="M391" s="5"/>
      <c r="Q391" s="34"/>
      <c r="R391" s="34"/>
      <c r="S391" s="34"/>
    </row>
    <row r="392" spans="1:19" s="1" customFormat="1" ht="26.25" customHeight="1" x14ac:dyDescent="0.35">
      <c r="A392" s="24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2"/>
      <c r="M392" s="5"/>
      <c r="Q392" s="34"/>
      <c r="R392" s="34"/>
      <c r="S392" s="34"/>
    </row>
    <row r="393" spans="1:19" s="1" customFormat="1" ht="26.25" customHeight="1" x14ac:dyDescent="0.35">
      <c r="A393" s="24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2"/>
      <c r="M393" s="5"/>
      <c r="Q393" s="34"/>
      <c r="R393" s="34"/>
      <c r="S393" s="34"/>
    </row>
    <row r="394" spans="1:19" s="1" customFormat="1" ht="26.25" customHeight="1" x14ac:dyDescent="0.35">
      <c r="A394" s="24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2"/>
      <c r="M394" s="5"/>
      <c r="Q394" s="34"/>
      <c r="R394" s="34"/>
      <c r="S394" s="34"/>
    </row>
    <row r="395" spans="1:19" s="1" customFormat="1" ht="26.25" customHeight="1" x14ac:dyDescent="0.35">
      <c r="A395" s="24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2"/>
      <c r="M395" s="5"/>
      <c r="Q395" s="34"/>
      <c r="R395" s="34"/>
      <c r="S395" s="34"/>
    </row>
    <row r="396" spans="1:19" s="1" customFormat="1" ht="26.25" customHeight="1" x14ac:dyDescent="0.35">
      <c r="A396" s="24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2"/>
      <c r="M396" s="5"/>
      <c r="Q396" s="34"/>
      <c r="R396" s="34"/>
      <c r="S396" s="34"/>
    </row>
    <row r="397" spans="1:19" s="1" customFormat="1" ht="26.25" customHeight="1" x14ac:dyDescent="0.35">
      <c r="A397" s="24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2"/>
      <c r="M397" s="5"/>
      <c r="Q397" s="34"/>
      <c r="R397" s="34"/>
      <c r="S397" s="34"/>
    </row>
    <row r="398" spans="1:19" s="1" customFormat="1" ht="26.25" customHeight="1" x14ac:dyDescent="0.35">
      <c r="A398" s="24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2"/>
      <c r="M398" s="5"/>
      <c r="Q398" s="34"/>
      <c r="R398" s="34"/>
      <c r="S398" s="34"/>
    </row>
    <row r="399" spans="1:19" s="1" customFormat="1" ht="26.25" customHeight="1" x14ac:dyDescent="0.35">
      <c r="A399" s="24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2"/>
      <c r="M399" s="5"/>
      <c r="Q399" s="34"/>
      <c r="R399" s="34"/>
      <c r="S399" s="34"/>
    </row>
    <row r="400" spans="1:19" s="1" customFormat="1" ht="26.25" customHeight="1" x14ac:dyDescent="0.35">
      <c r="A400" s="24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2"/>
      <c r="M400" s="5"/>
      <c r="Q400" s="34"/>
      <c r="R400" s="34"/>
      <c r="S400" s="34"/>
    </row>
    <row r="401" spans="1:19" s="1" customFormat="1" ht="26.25" customHeight="1" x14ac:dyDescent="0.35">
      <c r="A401" s="24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2"/>
      <c r="M401" s="5"/>
      <c r="Q401" s="34"/>
      <c r="R401" s="34"/>
      <c r="S401" s="34"/>
    </row>
    <row r="402" spans="1:19" s="1" customFormat="1" ht="26.25" customHeight="1" x14ac:dyDescent="0.35">
      <c r="A402" s="24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2"/>
      <c r="M402" s="5"/>
      <c r="Q402" s="34"/>
      <c r="R402" s="34"/>
      <c r="S402" s="34"/>
    </row>
    <row r="403" spans="1:19" s="1" customFormat="1" ht="26.25" customHeight="1" x14ac:dyDescent="0.35">
      <c r="A403" s="24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2"/>
      <c r="M403" s="5"/>
      <c r="Q403" s="34"/>
      <c r="R403" s="34"/>
      <c r="S403" s="34"/>
    </row>
    <row r="404" spans="1:19" s="1" customFormat="1" ht="26.25" customHeight="1" x14ac:dyDescent="0.35">
      <c r="A404" s="24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2"/>
      <c r="M404" s="5"/>
      <c r="Q404" s="34"/>
      <c r="R404" s="34"/>
      <c r="S404" s="34"/>
    </row>
    <row r="405" spans="1:19" s="1" customFormat="1" ht="26.25" customHeight="1" x14ac:dyDescent="0.35">
      <c r="A405" s="24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2"/>
      <c r="M405" s="5"/>
      <c r="Q405" s="34"/>
      <c r="R405" s="34"/>
      <c r="S405" s="34"/>
    </row>
    <row r="406" spans="1:19" s="1" customFormat="1" ht="26.25" customHeight="1" x14ac:dyDescent="0.35">
      <c r="A406" s="24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2"/>
      <c r="M406" s="5"/>
      <c r="Q406" s="34"/>
      <c r="R406" s="34"/>
      <c r="S406" s="34"/>
    </row>
    <row r="407" spans="1:19" s="1" customFormat="1" ht="26.25" customHeight="1" x14ac:dyDescent="0.35">
      <c r="A407" s="24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2"/>
      <c r="M407" s="5"/>
      <c r="Q407" s="34"/>
      <c r="R407" s="34"/>
      <c r="S407" s="34"/>
    </row>
    <row r="408" spans="1:19" s="1" customFormat="1" ht="26.25" customHeight="1" x14ac:dyDescent="0.35">
      <c r="A408" s="24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2"/>
      <c r="M408" s="5"/>
      <c r="Q408" s="34"/>
      <c r="R408" s="34"/>
      <c r="S408" s="34"/>
    </row>
    <row r="409" spans="1:19" s="1" customFormat="1" ht="26.25" customHeight="1" x14ac:dyDescent="0.35">
      <c r="A409" s="24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2"/>
      <c r="M409" s="5"/>
      <c r="Q409" s="34"/>
      <c r="R409" s="34"/>
      <c r="S409" s="34"/>
    </row>
    <row r="410" spans="1:19" s="1" customFormat="1" ht="26.25" customHeight="1" x14ac:dyDescent="0.35">
      <c r="A410" s="24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2"/>
      <c r="M410" s="5"/>
      <c r="Q410" s="34"/>
      <c r="R410" s="34"/>
      <c r="S410" s="34"/>
    </row>
    <row r="411" spans="1:19" s="1" customFormat="1" ht="26.25" customHeight="1" x14ac:dyDescent="0.35">
      <c r="A411" s="24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2"/>
      <c r="M411" s="5"/>
      <c r="Q411" s="34"/>
      <c r="R411" s="34"/>
      <c r="S411" s="34"/>
    </row>
    <row r="412" spans="1:19" s="1" customFormat="1" ht="26.25" customHeight="1" x14ac:dyDescent="0.35">
      <c r="A412" s="24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2"/>
      <c r="M412" s="5"/>
      <c r="Q412" s="34"/>
      <c r="R412" s="34"/>
      <c r="S412" s="34"/>
    </row>
    <row r="413" spans="1:19" s="1" customFormat="1" ht="26.25" customHeight="1" x14ac:dyDescent="0.35">
      <c r="A413" s="24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2"/>
      <c r="M413" s="5"/>
      <c r="Q413" s="34"/>
      <c r="R413" s="34"/>
      <c r="S413" s="34"/>
    </row>
    <row r="414" spans="1:19" s="1" customFormat="1" ht="26.25" customHeight="1" x14ac:dyDescent="0.35">
      <c r="A414" s="24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2"/>
      <c r="M414" s="5"/>
      <c r="Q414" s="34"/>
      <c r="R414" s="34"/>
      <c r="S414" s="34"/>
    </row>
    <row r="415" spans="1:19" s="1" customFormat="1" ht="26.25" customHeight="1" x14ac:dyDescent="0.35">
      <c r="A415" s="24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2"/>
      <c r="M415" s="5"/>
      <c r="Q415" s="34"/>
      <c r="R415" s="34"/>
      <c r="S415" s="34"/>
    </row>
    <row r="416" spans="1:19" s="1" customFormat="1" ht="26.25" customHeight="1" x14ac:dyDescent="0.35">
      <c r="A416" s="24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2"/>
      <c r="M416" s="5"/>
      <c r="Q416" s="34"/>
      <c r="R416" s="34"/>
      <c r="S416" s="34"/>
    </row>
    <row r="417" spans="1:19" s="1" customFormat="1" ht="26.25" customHeight="1" x14ac:dyDescent="0.35">
      <c r="A417" s="24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2"/>
      <c r="M417" s="5"/>
      <c r="Q417" s="34"/>
      <c r="R417" s="34"/>
      <c r="S417" s="34"/>
    </row>
    <row r="418" spans="1:19" s="1" customFormat="1" ht="26.25" customHeight="1" x14ac:dyDescent="0.35">
      <c r="A418" s="24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2"/>
      <c r="M418" s="5"/>
      <c r="Q418" s="34"/>
      <c r="R418" s="34"/>
      <c r="S418" s="34"/>
    </row>
    <row r="419" spans="1:19" s="1" customFormat="1" ht="26.25" customHeight="1" x14ac:dyDescent="0.35">
      <c r="A419" s="24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2"/>
      <c r="M419" s="5"/>
      <c r="Q419" s="34"/>
      <c r="R419" s="34"/>
      <c r="S419" s="34"/>
    </row>
    <row r="420" spans="1:19" s="1" customFormat="1" ht="26.25" customHeight="1" x14ac:dyDescent="0.35">
      <c r="A420" s="24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2"/>
      <c r="M420" s="5"/>
      <c r="Q420" s="34"/>
      <c r="R420" s="34"/>
      <c r="S420" s="34"/>
    </row>
    <row r="421" spans="1:19" s="1" customFormat="1" ht="26.25" customHeight="1" x14ac:dyDescent="0.35">
      <c r="A421" s="24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2"/>
      <c r="M421" s="5"/>
      <c r="Q421" s="34"/>
      <c r="R421" s="34"/>
      <c r="S421" s="34"/>
    </row>
    <row r="422" spans="1:19" s="1" customFormat="1" ht="26.25" customHeight="1" x14ac:dyDescent="0.35">
      <c r="A422" s="24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2"/>
      <c r="M422" s="5"/>
      <c r="Q422" s="34"/>
      <c r="R422" s="34"/>
      <c r="S422" s="34"/>
    </row>
    <row r="423" spans="1:19" s="1" customFormat="1" ht="26.25" customHeight="1" x14ac:dyDescent="0.35">
      <c r="A423" s="24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2"/>
      <c r="M423" s="5"/>
      <c r="Q423" s="34"/>
      <c r="R423" s="34"/>
      <c r="S423" s="34"/>
    </row>
    <row r="424" spans="1:19" s="1" customFormat="1" ht="26.25" customHeight="1" x14ac:dyDescent="0.35">
      <c r="A424" s="24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2"/>
      <c r="M424" s="5"/>
      <c r="Q424" s="34"/>
      <c r="R424" s="34"/>
      <c r="S424" s="34"/>
    </row>
    <row r="425" spans="1:19" s="1" customFormat="1" ht="26.25" customHeight="1" x14ac:dyDescent="0.35">
      <c r="A425" s="24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2"/>
      <c r="M425" s="5"/>
      <c r="Q425" s="34"/>
      <c r="R425" s="34"/>
      <c r="S425" s="34"/>
    </row>
    <row r="426" spans="1:19" s="1" customFormat="1" ht="26.25" customHeight="1" x14ac:dyDescent="0.35">
      <c r="A426" s="24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2"/>
      <c r="M426" s="5"/>
      <c r="Q426" s="34"/>
      <c r="R426" s="34"/>
      <c r="S426" s="34"/>
    </row>
    <row r="427" spans="1:19" s="1" customFormat="1" ht="26.25" customHeight="1" x14ac:dyDescent="0.35">
      <c r="A427" s="24"/>
      <c r="B427" s="2"/>
      <c r="C427" s="2"/>
      <c r="D427" s="2"/>
      <c r="E427" s="2"/>
      <c r="F427" s="2"/>
      <c r="G427" s="2"/>
      <c r="H427" s="2"/>
      <c r="I427" s="2"/>
      <c r="J427" s="2"/>
      <c r="K427" s="27"/>
      <c r="L427" s="2"/>
      <c r="M427" s="5"/>
      <c r="Q427" s="34"/>
      <c r="R427" s="34"/>
      <c r="S427" s="34"/>
    </row>
    <row r="428" spans="1:19" s="1" customFormat="1" ht="26.25" customHeight="1" x14ac:dyDescent="0.35">
      <c r="A428" s="24"/>
      <c r="B428" s="2"/>
      <c r="C428" s="2"/>
      <c r="D428" s="2"/>
      <c r="E428" s="2"/>
      <c r="F428" s="2"/>
      <c r="G428" s="2"/>
      <c r="H428" s="2"/>
      <c r="I428" s="2"/>
      <c r="J428" s="2"/>
      <c r="K428" s="27"/>
      <c r="L428" s="2"/>
      <c r="M428" s="5"/>
      <c r="Q428" s="34"/>
      <c r="R428" s="34"/>
      <c r="S428" s="34"/>
    </row>
    <row r="429" spans="1:19" s="1" customFormat="1" ht="26.25" customHeight="1" x14ac:dyDescent="0.35">
      <c r="A429" s="24"/>
      <c r="B429" s="2"/>
      <c r="C429" s="2"/>
      <c r="D429" s="2"/>
      <c r="E429" s="2"/>
      <c r="F429" s="2"/>
      <c r="G429" s="2"/>
      <c r="H429" s="2"/>
      <c r="I429" s="2"/>
      <c r="J429" s="2"/>
      <c r="K429" s="27"/>
      <c r="L429" s="2"/>
      <c r="M429" s="5"/>
      <c r="Q429" s="34"/>
      <c r="R429" s="34"/>
      <c r="S429" s="34"/>
    </row>
    <row r="430" spans="1:19" s="1" customFormat="1" ht="26.25" customHeight="1" x14ac:dyDescent="0.35">
      <c r="A430" s="24"/>
      <c r="B430" s="2"/>
      <c r="C430" s="2"/>
      <c r="D430" s="2"/>
      <c r="E430" s="2"/>
      <c r="F430" s="2"/>
      <c r="G430" s="2"/>
      <c r="H430" s="2"/>
      <c r="I430" s="2"/>
      <c r="J430" s="2"/>
      <c r="K430" s="27"/>
      <c r="L430" s="2"/>
      <c r="M430" s="5"/>
      <c r="Q430" s="34"/>
      <c r="R430" s="34"/>
      <c r="S430" s="34"/>
    </row>
    <row r="431" spans="1:19" s="1" customFormat="1" ht="26.25" customHeight="1" x14ac:dyDescent="0.35">
      <c r="A431" s="24"/>
      <c r="B431" s="2"/>
      <c r="C431" s="2"/>
      <c r="D431" s="2"/>
      <c r="E431" s="2"/>
      <c r="F431" s="2"/>
      <c r="G431" s="2"/>
      <c r="H431" s="2"/>
      <c r="I431" s="2"/>
      <c r="J431" s="2"/>
      <c r="K431" s="27"/>
      <c r="L431" s="2"/>
      <c r="M431" s="5"/>
      <c r="Q431" s="34"/>
      <c r="R431" s="34"/>
      <c r="S431" s="34"/>
    </row>
    <row r="432" spans="1:19" s="1" customFormat="1" ht="26.25" customHeight="1" x14ac:dyDescent="0.35">
      <c r="A432" s="24"/>
      <c r="B432" s="2"/>
      <c r="C432" s="2"/>
      <c r="D432" s="2"/>
      <c r="E432" s="2"/>
      <c r="F432" s="2"/>
      <c r="G432" s="2"/>
      <c r="H432" s="2"/>
      <c r="I432" s="2"/>
      <c r="J432" s="2"/>
      <c r="K432" s="27"/>
      <c r="L432" s="2"/>
      <c r="M432" s="5"/>
      <c r="Q432" s="34"/>
      <c r="R432" s="34"/>
      <c r="S432" s="34"/>
    </row>
    <row r="433" spans="1:22" s="1" customFormat="1" ht="26.25" customHeight="1" x14ac:dyDescent="0.35">
      <c r="A433" s="24"/>
      <c r="B433" s="2"/>
      <c r="C433" s="2"/>
      <c r="D433" s="2"/>
      <c r="E433" s="2"/>
      <c r="F433" s="2"/>
      <c r="G433" s="2"/>
      <c r="H433" s="2"/>
      <c r="I433" s="2"/>
      <c r="J433" s="2"/>
      <c r="K433" s="27"/>
      <c r="L433" s="2"/>
      <c r="M433" s="5"/>
      <c r="Q433" s="34"/>
      <c r="R433" s="34"/>
      <c r="S433" s="34"/>
    </row>
    <row r="434" spans="1:22" ht="26.25" customHeight="1" x14ac:dyDescent="0.35">
      <c r="A434" s="24"/>
      <c r="B434" s="2"/>
      <c r="C434" s="2"/>
      <c r="D434" s="2"/>
      <c r="E434" s="2"/>
      <c r="F434" s="2"/>
      <c r="G434" s="2"/>
      <c r="H434" s="2"/>
      <c r="I434" s="2"/>
      <c r="J434" s="2"/>
      <c r="K434" s="27"/>
      <c r="L434" s="2"/>
      <c r="N434" s="1"/>
      <c r="O434" s="1"/>
      <c r="P434" s="1"/>
      <c r="U434" s="1"/>
      <c r="V434" s="1"/>
    </row>
  </sheetData>
  <dataConsolidate>
    <dataRefs count="1">
      <dataRef ref="S45:S52" sheet="riferimenti" r:id="rId1"/>
    </dataRefs>
  </dataConsolidate>
  <mergeCells count="197">
    <mergeCell ref="E142:G142"/>
    <mergeCell ref="E143:G143"/>
    <mergeCell ref="A145:O145"/>
    <mergeCell ref="A147:A149"/>
    <mergeCell ref="B147:N147"/>
    <mergeCell ref="N148:N149"/>
    <mergeCell ref="A136:F136"/>
    <mergeCell ref="A137:F137"/>
    <mergeCell ref="A138:F138"/>
    <mergeCell ref="A139:F139"/>
    <mergeCell ref="A140:F140"/>
    <mergeCell ref="E141:G141"/>
    <mergeCell ref="Q133:S133"/>
    <mergeCell ref="A135:F135"/>
    <mergeCell ref="A127:F127"/>
    <mergeCell ref="A128:F128"/>
    <mergeCell ref="A129:F129"/>
    <mergeCell ref="A130:F130"/>
    <mergeCell ref="A132:S132"/>
    <mergeCell ref="A133:F134"/>
    <mergeCell ref="G133:G134"/>
    <mergeCell ref="H133:H134"/>
    <mergeCell ref="I133:I134"/>
    <mergeCell ref="J133:J134"/>
    <mergeCell ref="K133:K134"/>
    <mergeCell ref="L133:L134"/>
    <mergeCell ref="M133:M134"/>
    <mergeCell ref="N133:P133"/>
    <mergeCell ref="Q123:S123"/>
    <mergeCell ref="A125:F125"/>
    <mergeCell ref="A126:F126"/>
    <mergeCell ref="A123:F124"/>
    <mergeCell ref="G123:G124"/>
    <mergeCell ref="H123:H124"/>
    <mergeCell ref="I123:I124"/>
    <mergeCell ref="J123:J124"/>
    <mergeCell ref="K123:K124"/>
    <mergeCell ref="L123:L124"/>
    <mergeCell ref="M123:M124"/>
    <mergeCell ref="N123:P123"/>
    <mergeCell ref="A120:F120"/>
    <mergeCell ref="A122:S122"/>
    <mergeCell ref="N110:P110"/>
    <mergeCell ref="Q110:S110"/>
    <mergeCell ref="A112:F112"/>
    <mergeCell ref="A113:F113"/>
    <mergeCell ref="A114:F114"/>
    <mergeCell ref="A115:F115"/>
    <mergeCell ref="A107:F107"/>
    <mergeCell ref="A109:S109"/>
    <mergeCell ref="A110:F111"/>
    <mergeCell ref="G110:G111"/>
    <mergeCell ref="H110:H111"/>
    <mergeCell ref="I110:I111"/>
    <mergeCell ref="J110:J111"/>
    <mergeCell ref="K110:K111"/>
    <mergeCell ref="L110:L111"/>
    <mergeCell ref="M110:M111"/>
    <mergeCell ref="A116:F116"/>
    <mergeCell ref="A117:F117"/>
    <mergeCell ref="A118:F118"/>
    <mergeCell ref="A119:F119"/>
    <mergeCell ref="A101:F101"/>
    <mergeCell ref="A102:F102"/>
    <mergeCell ref="A103:F103"/>
    <mergeCell ref="A104:F104"/>
    <mergeCell ref="A105:F105"/>
    <mergeCell ref="A106:F106"/>
    <mergeCell ref="L97:L98"/>
    <mergeCell ref="M97:M98"/>
    <mergeCell ref="N97:P97"/>
    <mergeCell ref="Q97:S97"/>
    <mergeCell ref="A99:F99"/>
    <mergeCell ref="A100:F100"/>
    <mergeCell ref="A97:F98"/>
    <mergeCell ref="G97:G98"/>
    <mergeCell ref="H97:H98"/>
    <mergeCell ref="I97:I98"/>
    <mergeCell ref="J97:J98"/>
    <mergeCell ref="K97:K98"/>
    <mergeCell ref="A90:F90"/>
    <mergeCell ref="A91:F91"/>
    <mergeCell ref="A92:F92"/>
    <mergeCell ref="A93:F93"/>
    <mergeCell ref="A94:F94"/>
    <mergeCell ref="A96:S96"/>
    <mergeCell ref="N84:P84"/>
    <mergeCell ref="Q84:S84"/>
    <mergeCell ref="A86:F86"/>
    <mergeCell ref="A87:F87"/>
    <mergeCell ref="A88:F88"/>
    <mergeCell ref="A89:F89"/>
    <mergeCell ref="A81:F81"/>
    <mergeCell ref="A83:S83"/>
    <mergeCell ref="A84:F85"/>
    <mergeCell ref="G84:G85"/>
    <mergeCell ref="H84:H85"/>
    <mergeCell ref="I84:I85"/>
    <mergeCell ref="J84:J85"/>
    <mergeCell ref="K84:K85"/>
    <mergeCell ref="L84:L85"/>
    <mergeCell ref="M84:M85"/>
    <mergeCell ref="A75:F75"/>
    <mergeCell ref="A76:F76"/>
    <mergeCell ref="A77:F77"/>
    <mergeCell ref="A78:F78"/>
    <mergeCell ref="A79:F79"/>
    <mergeCell ref="A80:F80"/>
    <mergeCell ref="L71:L72"/>
    <mergeCell ref="M71:M72"/>
    <mergeCell ref="N71:P71"/>
    <mergeCell ref="Q71:S71"/>
    <mergeCell ref="A73:F73"/>
    <mergeCell ref="A74:F74"/>
    <mergeCell ref="A71:F72"/>
    <mergeCell ref="G71:G72"/>
    <mergeCell ref="H71:H72"/>
    <mergeCell ref="I71:I72"/>
    <mergeCell ref="J71:J72"/>
    <mergeCell ref="K71:K72"/>
    <mergeCell ref="A64:D64"/>
    <mergeCell ref="A65:D65"/>
    <mergeCell ref="A66:D66"/>
    <mergeCell ref="A67:D67"/>
    <mergeCell ref="A68:F68"/>
    <mergeCell ref="A70:S70"/>
    <mergeCell ref="A58:D58"/>
    <mergeCell ref="A59:D59"/>
    <mergeCell ref="A60:D60"/>
    <mergeCell ref="A61:D61"/>
    <mergeCell ref="A62:D62"/>
    <mergeCell ref="A63:D63"/>
    <mergeCell ref="K55:K56"/>
    <mergeCell ref="L55:L56"/>
    <mergeCell ref="M55:M56"/>
    <mergeCell ref="N55:P55"/>
    <mergeCell ref="Q55:S55"/>
    <mergeCell ref="A57:D57"/>
    <mergeCell ref="A51:D51"/>
    <mergeCell ref="A52:F52"/>
    <mergeCell ref="A54:S54"/>
    <mergeCell ref="A55:D56"/>
    <mergeCell ref="E55:E56"/>
    <mergeCell ref="F55:F56"/>
    <mergeCell ref="G55:G56"/>
    <mergeCell ref="H55:H56"/>
    <mergeCell ref="I55:I56"/>
    <mergeCell ref="J55:J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L29:L30"/>
    <mergeCell ref="M29:M30"/>
    <mergeCell ref="N29:P29"/>
    <mergeCell ref="Q29:S29"/>
    <mergeCell ref="A31:D31"/>
    <mergeCell ref="A32:D32"/>
    <mergeCell ref="A27:N27"/>
    <mergeCell ref="A28:S28"/>
    <mergeCell ref="A29:D30"/>
    <mergeCell ref="E29:E30"/>
    <mergeCell ref="F29:F30"/>
    <mergeCell ref="G29:G30"/>
    <mergeCell ref="H29:H30"/>
    <mergeCell ref="I29:I30"/>
    <mergeCell ref="J29:J30"/>
    <mergeCell ref="K29:K30"/>
    <mergeCell ref="B1:F1"/>
    <mergeCell ref="AB5:AC5"/>
    <mergeCell ref="A19:B19"/>
    <mergeCell ref="C19:F19"/>
    <mergeCell ref="G19:N19"/>
    <mergeCell ref="A20:C20"/>
    <mergeCell ref="A3:N3"/>
    <mergeCell ref="A4:A6"/>
    <mergeCell ref="B4:N4"/>
    <mergeCell ref="W4:Y4"/>
    <mergeCell ref="N5:N6"/>
    <mergeCell ref="W5:W6"/>
    <mergeCell ref="X5:Y6"/>
    <mergeCell ref="B2:F2"/>
    <mergeCell ref="A21:J21"/>
  </mergeCells>
  <dataValidations count="2">
    <dataValidation type="list" allowBlank="1" showInputMessage="1" showErrorMessage="1" sqref="L73:L80 L135:L139 L125:L129 L112:L119 L99:L106 L86:L93 L57:L67 L31:L51">
      <formula1>$AC$6:$AC$8</formula1>
    </dataValidation>
    <dataValidation type="list" allowBlank="1" showInputMessage="1" showErrorMessage="1" sqref="G135:G139 G31:G51 G125:G129 G112:G119 G99:G106 G86:G93 G73:G80 G57:G67">
      <formula1>$AB$6:$AB$18</formula1>
    </dataValidation>
  </dataValidations>
  <printOptions horizontalCentered="1" verticalCentered="1"/>
  <pageMargins left="0.15748031496062992" right="0.15748031496062992" top="0.48" bottom="0.35" header="0.21" footer="0.22"/>
  <pageSetup paperSize="8" scale="99" fitToHeight="0" orientation="landscape" r:id="rId2"/>
  <headerFooter>
    <oddHeader>&amp;C&amp;"Times New Roman,Grassetto"&amp;14A) SPESE per SPORTELLI INFORMATIVI</oddHeader>
    <oddFooter>&amp;R&amp;P</oddFooter>
  </headerFooter>
  <rowBreaks count="3" manualBreakCount="3">
    <brk id="26" max="16383" man="1"/>
    <brk id="107" max="16383" man="1"/>
    <brk id="1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6"/>
  <sheetViews>
    <sheetView showGridLines="0" topLeftCell="A13" zoomScaleNormal="100" workbookViewId="0">
      <selection activeCell="A22" sqref="A22:J22"/>
    </sheetView>
  </sheetViews>
  <sheetFormatPr defaultColWidth="9.1796875" defaultRowHeight="26.25" customHeight="1" x14ac:dyDescent="0.35"/>
  <cols>
    <col min="1" max="1" width="40.7265625" style="8" customWidth="1"/>
    <col min="2" max="5" width="8.08984375" style="7" bestFit="1" customWidth="1"/>
    <col min="6" max="6" width="9.36328125" style="7" bestFit="1" customWidth="1"/>
    <col min="7" max="7" width="8.08984375" style="7" bestFit="1" customWidth="1"/>
    <col min="8" max="8" width="8.36328125" style="7" bestFit="1" customWidth="1"/>
    <col min="9" max="9" width="8.08984375" style="7" bestFit="1" customWidth="1"/>
    <col min="10" max="10" width="10.26953125" style="7" bestFit="1" customWidth="1"/>
    <col min="11" max="11" width="9" style="9" bestFit="1" customWidth="1"/>
    <col min="12" max="12" width="8.90625" style="7" bestFit="1" customWidth="1"/>
    <col min="13" max="13" width="10" style="5" bestFit="1" customWidth="1"/>
    <col min="14" max="14" width="12.1796875" style="3" customWidth="1"/>
    <col min="15" max="15" width="6.1796875" style="3" bestFit="1" customWidth="1"/>
    <col min="16" max="16" width="10.7265625" style="3" customWidth="1"/>
    <col min="17" max="17" width="9.26953125" style="33" customWidth="1"/>
    <col min="18" max="18" width="12.26953125" style="33" customWidth="1"/>
    <col min="19" max="19" width="7.54296875" style="33" customWidth="1"/>
    <col min="20" max="20" width="10.7265625" style="3" customWidth="1"/>
    <col min="21" max="21" width="9.1796875" style="3"/>
    <col min="22" max="22" width="12.453125" style="3" customWidth="1"/>
    <col min="23" max="16384" width="9.1796875" style="3"/>
  </cols>
  <sheetData>
    <row r="1" spans="1:27" s="4" customFormat="1" ht="25" customHeight="1" thickBot="1" x14ac:dyDescent="0.4">
      <c r="A1" s="6" t="s">
        <v>45</v>
      </c>
      <c r="B1" s="433" t="str">
        <f>copertina!E17</f>
        <v>Prestatore</v>
      </c>
      <c r="C1" s="433"/>
      <c r="D1" s="433"/>
      <c r="E1" s="433"/>
      <c r="F1" s="433"/>
      <c r="G1" s="299"/>
      <c r="H1" s="299"/>
      <c r="I1" s="299"/>
      <c r="J1" s="299"/>
      <c r="K1" s="299"/>
      <c r="L1" s="299"/>
      <c r="M1" s="299"/>
      <c r="N1" s="304"/>
      <c r="O1" s="120"/>
      <c r="P1" s="120"/>
      <c r="Q1" s="120"/>
      <c r="R1" s="120"/>
      <c r="S1" s="33"/>
    </row>
    <row r="2" spans="1:27" ht="25" customHeight="1" thickBot="1" x14ac:dyDescent="0.4">
      <c r="A2" s="6" t="s">
        <v>87</v>
      </c>
      <c r="B2" s="434" t="str">
        <f>copertina!E23</f>
        <v>prova 1</v>
      </c>
      <c r="C2" s="434"/>
      <c r="D2" s="434"/>
      <c r="E2" s="434"/>
      <c r="F2" s="434"/>
      <c r="G2" s="297"/>
      <c r="H2" s="297"/>
      <c r="I2" s="297"/>
      <c r="J2" s="297"/>
      <c r="K2" s="297"/>
      <c r="L2" s="297"/>
      <c r="M2" s="297"/>
      <c r="N2" s="298"/>
      <c r="O2" s="121"/>
      <c r="P2" s="121"/>
      <c r="Q2" s="121"/>
      <c r="R2" s="121"/>
    </row>
    <row r="3" spans="1:27" ht="26.25" customHeight="1" x14ac:dyDescent="0.35">
      <c r="A3" s="439" t="s">
        <v>241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27" s="18" customFormat="1" ht="25" customHeight="1" x14ac:dyDescent="0.35">
      <c r="A4" s="440" t="s">
        <v>0</v>
      </c>
      <c r="B4" s="427" t="s">
        <v>32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  <c r="U4" s="443" t="s">
        <v>117</v>
      </c>
      <c r="V4" s="443"/>
      <c r="W4" s="443"/>
      <c r="X4" s="16"/>
    </row>
    <row r="5" spans="1:27" s="18" customFormat="1" ht="25" customHeight="1" thickBot="1" x14ac:dyDescent="0.4">
      <c r="A5" s="441"/>
      <c r="B5" s="103" t="str">
        <f>$V$7</f>
        <v>incontro 1</v>
      </c>
      <c r="C5" s="103" t="str">
        <f>$V$8</f>
        <v>incontro 2</v>
      </c>
      <c r="D5" s="103" t="str">
        <f>$V$9</f>
        <v>incontro 3</v>
      </c>
      <c r="E5" s="103" t="str">
        <f>$V$10</f>
        <v>incontro 4</v>
      </c>
      <c r="F5" s="103" t="str">
        <f>$V$11</f>
        <v>incontro 5</v>
      </c>
      <c r="G5" s="103" t="str">
        <f>$V$12</f>
        <v>incontro 6</v>
      </c>
      <c r="H5" s="103" t="str">
        <f>$V$13</f>
        <v>incontro 7</v>
      </c>
      <c r="I5" s="103" t="str">
        <f>$V$14</f>
        <v>incontro 8</v>
      </c>
      <c r="J5" s="103" t="str">
        <f>$V$15</f>
        <v>incontro 9</v>
      </c>
      <c r="K5" s="103" t="str">
        <f>$V$16</f>
        <v>incontro 10</v>
      </c>
      <c r="L5" s="103" t="str">
        <f>$V$17</f>
        <v>incontro 11</v>
      </c>
      <c r="M5" s="103" t="str">
        <f>$V$18</f>
        <v>incontro 12</v>
      </c>
      <c r="N5" s="440" t="s">
        <v>1</v>
      </c>
      <c r="U5" s="444" t="s">
        <v>104</v>
      </c>
      <c r="V5" s="445" t="s">
        <v>88</v>
      </c>
      <c r="W5" s="445"/>
      <c r="X5" s="16"/>
      <c r="Z5" s="453" t="s">
        <v>103</v>
      </c>
      <c r="AA5" s="453"/>
    </row>
    <row r="6" spans="1:27" s="18" customFormat="1" ht="25" customHeight="1" x14ac:dyDescent="0.35">
      <c r="A6" s="442"/>
      <c r="B6" s="104" t="str">
        <f>$W$7</f>
        <v>FA 2.a</v>
      </c>
      <c r="C6" s="104" t="str">
        <f>$W$8</f>
        <v>FA 3.a</v>
      </c>
      <c r="D6" s="104" t="str">
        <f>$W$9</f>
        <v>FA 2.a</v>
      </c>
      <c r="E6" s="104" t="str">
        <f>$W$10</f>
        <v>FA 3.a</v>
      </c>
      <c r="F6" s="104" t="str">
        <f>$W$11</f>
        <v>FA 2.a</v>
      </c>
      <c r="G6" s="104" t="str">
        <f>$W$12</f>
        <v>FA 3.a</v>
      </c>
      <c r="H6" s="104" t="str">
        <f>$W$13</f>
        <v>FA 2.a</v>
      </c>
      <c r="I6" s="104" t="str">
        <f>$W$14</f>
        <v>FA 3.a</v>
      </c>
      <c r="J6" s="104" t="str">
        <f>$W$15</f>
        <v>FA 2.a</v>
      </c>
      <c r="K6" s="104" t="str">
        <f>$W$16</f>
        <v>FA 3.a</v>
      </c>
      <c r="L6" s="104" t="str">
        <f>$W$17</f>
        <v>FA 2.a</v>
      </c>
      <c r="M6" s="104" t="str">
        <f>$W$18</f>
        <v>FA 3.a</v>
      </c>
      <c r="N6" s="442"/>
      <c r="O6" s="10"/>
      <c r="U6" s="444"/>
      <c r="V6" s="445"/>
      <c r="W6" s="445"/>
      <c r="Z6" s="269"/>
      <c r="AA6" s="270"/>
    </row>
    <row r="7" spans="1:27" s="10" customFormat="1" ht="25" customHeight="1" x14ac:dyDescent="0.35">
      <c r="A7" s="106" t="s">
        <v>23</v>
      </c>
      <c r="B7" s="52">
        <f>SUMIFS($K$32:$K$52,$G$32:$G$52, $B$5,$L$32:$L$52, $B$6)</f>
        <v>0</v>
      </c>
      <c r="C7" s="52">
        <f>SUMIFS($K$32:$K$52,$G$32:$G$52, $C$5,$L$32:$L$52,$C$6)</f>
        <v>0</v>
      </c>
      <c r="D7" s="52">
        <f>SUMIFS($K$32:$K$52,$G$32:$G$52, $D$5,$L$32:$L$52, $D$6)</f>
        <v>0</v>
      </c>
      <c r="E7" s="52">
        <f>SUMIFS($K$32:$K$52,$G$32:$G$52, $E$5,$L$32:$L$52, $E$6)</f>
        <v>0</v>
      </c>
      <c r="F7" s="52">
        <f>SUMIFS($K$32:$K$52,$G$32:$G$52,$F$5,$L$32:$L$52, $F$6)</f>
        <v>0</v>
      </c>
      <c r="G7" s="52">
        <f>SUMIFS($K$32:$K$52,$G$32:$G$52,$G$5,$L$32:$L$52, $G$6)</f>
        <v>0</v>
      </c>
      <c r="H7" s="52">
        <f>SUMIFS($K$32:$K$52,$G$32:$G$52,$H$5,$L$32:$L$52, $H$6)</f>
        <v>0</v>
      </c>
      <c r="I7" s="52">
        <f>SUMIFS($K$32:$K$52,$G$32:$G$52,$I$5,$L$32:$L$52, $I$6)</f>
        <v>0</v>
      </c>
      <c r="J7" s="52">
        <f>SUMIFS($K$32:$K$52,$G$32:$G$52,$J$5,$L$32:$L$52, $J$6)</f>
        <v>0</v>
      </c>
      <c r="K7" s="52">
        <f>SUMIFS($K$32:$K$52,$G$32:$G$52,$K$5,$L$32:$L$52, $K$6)</f>
        <v>0</v>
      </c>
      <c r="L7" s="52">
        <f>SUMIFS($K$32:$K$52,$G$32:$G$52,$L$5,$L$32:$L$52, $L$6)</f>
        <v>0</v>
      </c>
      <c r="M7" s="52">
        <f>SUMIFS($K$32:$K$52,$G$32:$G$52,$M$5,$L$32:$L$52, $M$6)</f>
        <v>0</v>
      </c>
      <c r="N7" s="52">
        <f>SUM(B7:M7)</f>
        <v>0</v>
      </c>
      <c r="U7" s="81" t="s">
        <v>105</v>
      </c>
      <c r="V7" s="126" t="s">
        <v>130</v>
      </c>
      <c r="W7" s="127" t="s">
        <v>12</v>
      </c>
      <c r="Z7" s="146" t="s">
        <v>130</v>
      </c>
      <c r="AA7" s="147" t="s">
        <v>12</v>
      </c>
    </row>
    <row r="8" spans="1:27" s="10" customFormat="1" ht="25" customHeight="1" x14ac:dyDescent="0.35">
      <c r="A8" s="106" t="s">
        <v>28</v>
      </c>
      <c r="B8" s="52">
        <f>SUMIFS($K$58:$K$68,$G$58:$G$68, $B$5,$L$58:$L$68, $B$6)</f>
        <v>0</v>
      </c>
      <c r="C8" s="52">
        <f>SUMIFS($K$58:$K$68,$G$58:$G$68, $C$5,$L$58:$L$68, $C$6)</f>
        <v>0</v>
      </c>
      <c r="D8" s="52">
        <f>SUMIFS($K$58:$K$68,$G$58:$G$68, $D$5,$L$58:$L$68, $D$6)</f>
        <v>0</v>
      </c>
      <c r="E8" s="52">
        <f>SUMIFS($K$58:$K$68,$G$58:$G$68, $E$5,$L$58:$L$68, $E$6)</f>
        <v>0</v>
      </c>
      <c r="F8" s="52">
        <f>SUMIFS($K$58:$K$68,$G$58:$G$68,$F$5,$L$58:$L$68, $F$6)</f>
        <v>0</v>
      </c>
      <c r="G8" s="52">
        <f>SUMIFS($K$58:$K$68,$G$58:$G$68,$G$5,$L$58:$L$68, $G$6)</f>
        <v>0</v>
      </c>
      <c r="H8" s="52">
        <f>SUMIFS($K$58:$K$68,$G$58:$G$68,$H$5,$L$58:$L$68, $H$6)</f>
        <v>0</v>
      </c>
      <c r="I8" s="52">
        <f>SUMIFS($K$58:$K$68,$G$58:$G$68,$I$5,$L$58:$L$68, $I$6)</f>
        <v>0</v>
      </c>
      <c r="J8" s="52">
        <f>SUMIFS($K$58:$K$68,$G$58:$G$68,$J$5,$L$58:$L$68, $J$6)</f>
        <v>0</v>
      </c>
      <c r="K8" s="52">
        <f>SUMIFS($K$58:$K$68,$G$58:$G$68,$K$5,$L$58:$L$68, $K$6)</f>
        <v>0</v>
      </c>
      <c r="L8" s="52">
        <f>SUMIFS($K$58:$K$68,$G$58:$G$68,$L$5,$L$58:$L$68, $L$6)</f>
        <v>0</v>
      </c>
      <c r="M8" s="52">
        <f>SUMIFS($K$58:$K$68,$G$58:$G$68,$M$5,$L$58:$L$68, $M$6)</f>
        <v>0</v>
      </c>
      <c r="N8" s="52">
        <f>SUM(B8:M8)</f>
        <v>0</v>
      </c>
      <c r="U8" s="81" t="s">
        <v>106</v>
      </c>
      <c r="V8" s="126" t="s">
        <v>131</v>
      </c>
      <c r="W8" s="127" t="s">
        <v>13</v>
      </c>
      <c r="Z8" s="146" t="s">
        <v>131</v>
      </c>
      <c r="AA8" s="147" t="s">
        <v>13</v>
      </c>
    </row>
    <row r="9" spans="1:27" s="10" customFormat="1" ht="25" customHeight="1" x14ac:dyDescent="0.35">
      <c r="A9" s="107" t="s">
        <v>33</v>
      </c>
      <c r="B9" s="108">
        <f>SUM(B7:B8)</f>
        <v>0</v>
      </c>
      <c r="C9" s="108">
        <f t="shared" ref="C9:M9" si="0">SUM(C7:C8)</f>
        <v>0</v>
      </c>
      <c r="D9" s="108">
        <f t="shared" si="0"/>
        <v>0</v>
      </c>
      <c r="E9" s="108">
        <f t="shared" si="0"/>
        <v>0</v>
      </c>
      <c r="F9" s="108">
        <f t="shared" si="0"/>
        <v>0</v>
      </c>
      <c r="G9" s="108">
        <f t="shared" si="0"/>
        <v>0</v>
      </c>
      <c r="H9" s="108">
        <f t="shared" si="0"/>
        <v>0</v>
      </c>
      <c r="I9" s="108">
        <f t="shared" si="0"/>
        <v>0</v>
      </c>
      <c r="J9" s="108">
        <f t="shared" si="0"/>
        <v>0</v>
      </c>
      <c r="K9" s="108">
        <f t="shared" si="0"/>
        <v>0</v>
      </c>
      <c r="L9" s="108">
        <f t="shared" si="0"/>
        <v>0</v>
      </c>
      <c r="M9" s="108">
        <f t="shared" si="0"/>
        <v>0</v>
      </c>
      <c r="N9" s="108">
        <f>SUM(N7:N8)</f>
        <v>0</v>
      </c>
      <c r="U9" s="81" t="s">
        <v>107</v>
      </c>
      <c r="V9" s="126" t="s">
        <v>132</v>
      </c>
      <c r="W9" s="127" t="s">
        <v>12</v>
      </c>
      <c r="Z9" s="146" t="s">
        <v>132</v>
      </c>
      <c r="AA9" s="147"/>
    </row>
    <row r="10" spans="1:27" s="10" customFormat="1" ht="25" customHeight="1" x14ac:dyDescent="0.35">
      <c r="A10" s="106" t="s">
        <v>7</v>
      </c>
      <c r="B10" s="52">
        <f>SUMIFS($K$74:$K$81,$G$74:$G$81, $B$5,$L$74:$L$81, $B$6)</f>
        <v>0</v>
      </c>
      <c r="C10" s="52">
        <f>SUMIFS($K$74:$K$81,$G$74:$G$81, $C$5,$L$74:$L$81, $C$6)</f>
        <v>0</v>
      </c>
      <c r="D10" s="52">
        <f>SUMIFS($K$74:$K$81,$G$74:$G$81, $D$5,$L$74:$L$81, $D$6)</f>
        <v>0</v>
      </c>
      <c r="E10" s="52">
        <f>SUMIFS($K$74:$K$81,$G$74:$G$81, $E$5,$L$74:$L$81, $E$6)</f>
        <v>0</v>
      </c>
      <c r="F10" s="52">
        <f>SUMIFS($K$74:$K$81,$G$74:$G$81,$F$5,$L$74:$L$81, $F$6)</f>
        <v>0</v>
      </c>
      <c r="G10" s="52">
        <f>SUMIFS($K$74:$K$81,$G$74:$G$81,$G$5,$L$74:$L$81, $G$6)</f>
        <v>0</v>
      </c>
      <c r="H10" s="52">
        <f>SUMIFS($K$74:$K$81,$G$74:$G$81,$H$5,$L$74:$L$81, $H$6)</f>
        <v>0</v>
      </c>
      <c r="I10" s="52">
        <f>SUMIFS($K$74:$K$81,$G$74:$G$81,$I$5,$L$74:$L$81, $I$6)</f>
        <v>0</v>
      </c>
      <c r="J10" s="52">
        <f>SUMIFS($K$74:$K$81,$G$74:$G$81,$J$5,$L$74:$L$81, $J$6)</f>
        <v>0</v>
      </c>
      <c r="K10" s="52">
        <f>SUMIFS($K$74:$K$81,$G$74:$G$81,$K$5,$L$74:$L$81, $K$6)</f>
        <v>0</v>
      </c>
      <c r="L10" s="52">
        <f>SUMIFS($K$74:$K$81,$G$74:$G$81,$L$5,$L$74:$L$81, $L$6)</f>
        <v>0</v>
      </c>
      <c r="M10" s="52">
        <f>SUMIFS($K$74:$K$81,$G$74:$G$81,$M$5,$L$74:$L$81, $M$6)</f>
        <v>0</v>
      </c>
      <c r="N10" s="52">
        <f t="shared" ref="N10:N15" si="1">SUM(B10:M10)</f>
        <v>0</v>
      </c>
      <c r="U10" s="81" t="s">
        <v>108</v>
      </c>
      <c r="V10" s="126" t="s">
        <v>133</v>
      </c>
      <c r="W10" s="127" t="s">
        <v>13</v>
      </c>
      <c r="Z10" s="146" t="s">
        <v>133</v>
      </c>
      <c r="AA10" s="148"/>
    </row>
    <row r="11" spans="1:27" s="10" customFormat="1" ht="25" customHeight="1" x14ac:dyDescent="0.35">
      <c r="A11" s="106" t="s">
        <v>4</v>
      </c>
      <c r="B11" s="52">
        <f>SUMIFS($K$87:$K$94,$G$87:$G$94, $B$5,$L$87:$L$94, $B$6)</f>
        <v>0</v>
      </c>
      <c r="C11" s="52">
        <f>SUMIFS($K$87:$K$94,$G$87:$G$94, $C$5,$L$87:$L$94, $C$6)</f>
        <v>0</v>
      </c>
      <c r="D11" s="52">
        <f>SUMIFS($K$87:$K$94,$G$87:$G$94, $D$5,$L$87:$L$94, $D$6)</f>
        <v>0</v>
      </c>
      <c r="E11" s="52">
        <f>SUMIFS($K$87:$K$94,$G$87:$G$94, $E$5,$L$87:$L$94, $E$6)</f>
        <v>0</v>
      </c>
      <c r="F11" s="52">
        <f>SUMIFS($K$87:$K$94,$G$87:$G$94,$F$5,$L$87:$L$94, $F$6)</f>
        <v>0</v>
      </c>
      <c r="G11" s="52">
        <f>SUMIFS($K$87:$K$94,$G$87:$G$94,$G$5,$L$87:$L$94, $G$6)</f>
        <v>0</v>
      </c>
      <c r="H11" s="52">
        <f>SUMIFS($K$87:$K$94,$G$87:$G$94,$H$5,$L$87:$L$94, $H$6)</f>
        <v>0</v>
      </c>
      <c r="I11" s="52">
        <f>SUMIFS($K$87:$K$94,$G$87:$G$94,$I$5,$L$87:$L$94, $I$6)</f>
        <v>0</v>
      </c>
      <c r="J11" s="52">
        <f>SUMIFS($K$87:$K$94,$G$87:$G$94,$J$5,$L$87:$L$94, $J$6)</f>
        <v>0</v>
      </c>
      <c r="K11" s="52">
        <f>SUMIFS($K$87:$K$94,$G$87:$G$94,$K$5,$L$87:$L$94, $K$6)</f>
        <v>0</v>
      </c>
      <c r="L11" s="52">
        <f>SUMIFS($K$87:$K$94,$G$87:$G$94,$L$5,$L$87:$L$94, $L$6)</f>
        <v>0</v>
      </c>
      <c r="M11" s="52">
        <f>SUMIFS($K$87:$K$94,$G$87:$G$94,$M$5,$L$87:$L$94, $M$6)</f>
        <v>0</v>
      </c>
      <c r="N11" s="52">
        <f t="shared" si="1"/>
        <v>0</v>
      </c>
      <c r="U11" s="81" t="s">
        <v>109</v>
      </c>
      <c r="V11" s="126" t="s">
        <v>134</v>
      </c>
      <c r="W11" s="127" t="s">
        <v>12</v>
      </c>
      <c r="Z11" s="146" t="s">
        <v>134</v>
      </c>
      <c r="AA11" s="148"/>
    </row>
    <row r="12" spans="1:27" s="10" customFormat="1" ht="25" customHeight="1" x14ac:dyDescent="0.35">
      <c r="A12" s="106" t="s">
        <v>35</v>
      </c>
      <c r="B12" s="52">
        <f>SUMIFS($K$99:$K$107,$G$99:$G$107, $B$5,$L$99:$L$107, $B$6)</f>
        <v>0</v>
      </c>
      <c r="C12" s="52">
        <f>SUMIFS($K$99:$K$107,$G$99:$G$107, $C$5,$L$99:$L$107, $C$6)</f>
        <v>0</v>
      </c>
      <c r="D12" s="52">
        <f>SUMIFS($K$99:$K$107,$G$99:$G$107, $D$5,$L$99:$L$107, $D$6)</f>
        <v>0</v>
      </c>
      <c r="E12" s="52">
        <f>SUMIFS($K$99:$K$107,$G$99:$G$107, $E$5,$L$99:$L$107, $E$6)</f>
        <v>0</v>
      </c>
      <c r="F12" s="52">
        <f>SUMIFS($K$99:$K$107,$G$99:$G$107,$F$5,$L$99:$L$107, $F$6)</f>
        <v>0</v>
      </c>
      <c r="G12" s="52">
        <f>SUMIFS($K$99:$K$107,$G$99:$G$107,$G$5,$L$99:$L$107, $G$6)</f>
        <v>0</v>
      </c>
      <c r="H12" s="52">
        <f>SUMIFS($K$99:$K$107,$G$99:$G$107,$H$5,$L$99:$L$107, $H$6)</f>
        <v>0</v>
      </c>
      <c r="I12" s="52">
        <f>SUMIFS($K$99:$K$107,$G$99:$G$107,$I$5,$L$99:$L$107, $I$6)</f>
        <v>0</v>
      </c>
      <c r="J12" s="52">
        <f>SUMIFS($K$99:$K$107,$G$99:$G$107,$J$5,$L$99:$L$107, $J$6)</f>
        <v>0</v>
      </c>
      <c r="K12" s="52">
        <f>SUMIFS($K$99:$K$107,$G$99:$G$107,$K$5,$L$99:$L$107, $K$6)</f>
        <v>0</v>
      </c>
      <c r="L12" s="52">
        <f>SUMIFS($K$99:$K$107,$G$99:$G$107,$L$5,$L$99:$L$107, $L$6)</f>
        <v>0</v>
      </c>
      <c r="M12" s="52">
        <f>SUMIFS($K$99:$K$107,$G$99:$G$107,$M$5,$L$99:$L$107, $M$6)</f>
        <v>0</v>
      </c>
      <c r="N12" s="52">
        <f t="shared" si="1"/>
        <v>0</v>
      </c>
      <c r="U12" s="81" t="s">
        <v>110</v>
      </c>
      <c r="V12" s="126" t="s">
        <v>135</v>
      </c>
      <c r="W12" s="127" t="s">
        <v>13</v>
      </c>
      <c r="Z12" s="146" t="s">
        <v>135</v>
      </c>
      <c r="AA12" s="148"/>
    </row>
    <row r="13" spans="1:27" s="10" customFormat="1" ht="25" customHeight="1" x14ac:dyDescent="0.35">
      <c r="A13" s="106" t="s">
        <v>11</v>
      </c>
      <c r="B13" s="52">
        <f>SUMIFS($K$113:$K$120,$G$113:$G$120, $B$5,$L$113:$L$120, $B$6)</f>
        <v>0</v>
      </c>
      <c r="C13" s="52">
        <f>SUMIFS($K$113:$K$120,$G$113:$G$120, $C$5,$L$113:$L$120, $C$6)</f>
        <v>0</v>
      </c>
      <c r="D13" s="52">
        <f>SUMIFS($K$113:$K$120,$G$113:$G$120, $D$5,$L$113:$L$120, $D$6)</f>
        <v>0</v>
      </c>
      <c r="E13" s="52">
        <f>SUMIFS($K$113:$K$120,$G$113:$G$120, $E$5,$L$113:$L$120, $E$6)</f>
        <v>0</v>
      </c>
      <c r="F13" s="52">
        <f>SUMIFS($K$113:$K$120,$G$113:$G$120,$F$5,$L$113:$L$120, $F$6)</f>
        <v>0</v>
      </c>
      <c r="G13" s="52">
        <f>SUMIFS($K$113:$K$120,$G$113:$G$120,$G$5,$L$113:$L$120, $G$6)</f>
        <v>0</v>
      </c>
      <c r="H13" s="52">
        <f>SUMIFS($K$113:$K$120,$G$113:$G$120,$H$5,$L$113:$L$120, $H$6)</f>
        <v>0</v>
      </c>
      <c r="I13" s="52">
        <f>SUMIFS($K$113:$K$120,$G$113:$G$120,$I$5,$L$113:$L$120, $I$6)</f>
        <v>0</v>
      </c>
      <c r="J13" s="52">
        <f>SUMIFS($K$113:$K$120,$G$113:$G$120,$J$5,$L$113:$L$120, $J$6)</f>
        <v>0</v>
      </c>
      <c r="K13" s="52">
        <f>SUMIFS($K$113:$K$120,$G$113:$G$120,$K$5,$L$113:$L$120, $K$6)</f>
        <v>0</v>
      </c>
      <c r="L13" s="52">
        <f>SUMIFS($K$113:$K$120,$G$113:$G$120,$L$5,$L$113:$L$120, $L$6)</f>
        <v>0</v>
      </c>
      <c r="M13" s="52">
        <f>SUMIFS($K$113:$K$120,$G$113:$G$120,$M$5,$L$113:$L$120, $M$6)</f>
        <v>0</v>
      </c>
      <c r="N13" s="52">
        <f t="shared" si="1"/>
        <v>0</v>
      </c>
      <c r="U13" s="81" t="s">
        <v>111</v>
      </c>
      <c r="V13" s="126" t="s">
        <v>136</v>
      </c>
      <c r="W13" s="127" t="s">
        <v>12</v>
      </c>
      <c r="Z13" s="146" t="s">
        <v>136</v>
      </c>
      <c r="AA13" s="148"/>
    </row>
    <row r="14" spans="1:27" s="10" customFormat="1" ht="25" customHeight="1" x14ac:dyDescent="0.35">
      <c r="A14" s="106" t="s">
        <v>5</v>
      </c>
      <c r="B14" s="52">
        <f>SUMIFS($K$126:$K$130,$G$126:$G$130, $B$5,$L$126:$L$130, $B$6)</f>
        <v>0</v>
      </c>
      <c r="C14" s="52">
        <f>SUMIFS($K$126:$K$130,$G$126:$G$130, $C$5,$L$126:$L$130, $C$6)</f>
        <v>0</v>
      </c>
      <c r="D14" s="52">
        <f>SUMIFS($K$126:$K$130,$G$126:$G$130, $D$5,$L$126:$L$130, $D$6)</f>
        <v>0</v>
      </c>
      <c r="E14" s="52">
        <f>SUMIFS($K$126:$K$130,$G$126:$G$130, $E$5,$L$126:$L$130, $E$6)</f>
        <v>0</v>
      </c>
      <c r="F14" s="52">
        <f>SUMIFS($K$126:$K$130,$G$126:$G$130,$F$5,$L$126:$L$130, $F$6)</f>
        <v>0</v>
      </c>
      <c r="G14" s="52">
        <f>SUMIFS($K$126:$K$130,$G$126:$G$130,$G$5,$L$126:$L$130, $G$6)</f>
        <v>0</v>
      </c>
      <c r="H14" s="52">
        <f>SUMIFS($K$126:$K$130,$G$126:$G$130,$H$5,$L$126:$L$130, $H$6)</f>
        <v>0</v>
      </c>
      <c r="I14" s="52">
        <f>SUMIFS($K$126:$K$130,$G$126:$G$130,$I$5,$L$126:$L$130, $I$6)</f>
        <v>0</v>
      </c>
      <c r="J14" s="52">
        <f>SUMIFS($K$126:$K$130,$G$126:$G$130,$J$5,$L$126:$L$130, $J$6)</f>
        <v>0</v>
      </c>
      <c r="K14" s="52">
        <f>SUMIFS($K$126:$K$130,$G$126:$G$130,$K$5,$L$126:$L$130, $K$6)</f>
        <v>0</v>
      </c>
      <c r="L14" s="52">
        <f>SUMIFS($K$126:$K$130,$G$126:$G$130,$L$5,$L$126:$L$130, $L$6)</f>
        <v>0</v>
      </c>
      <c r="M14" s="52">
        <f>SUMIFS($K$126:$K$130,$G$126:$G$130,$M$5,$L$126:$L$130, $M$6)</f>
        <v>0</v>
      </c>
      <c r="N14" s="52">
        <f t="shared" si="1"/>
        <v>0</v>
      </c>
      <c r="U14" s="81" t="s">
        <v>112</v>
      </c>
      <c r="V14" s="126" t="s">
        <v>137</v>
      </c>
      <c r="W14" s="127" t="s">
        <v>13</v>
      </c>
      <c r="Z14" s="146" t="s">
        <v>137</v>
      </c>
      <c r="AA14" s="148"/>
    </row>
    <row r="15" spans="1:27" s="10" customFormat="1" ht="25" customHeight="1" x14ac:dyDescent="0.35">
      <c r="A15" s="106" t="s">
        <v>29</v>
      </c>
      <c r="B15" s="52">
        <f>SUMIFS($K$136:$K$140,$G$136:$G$140, $B$5,$L$136:$L$140, $B$6)</f>
        <v>0</v>
      </c>
      <c r="C15" s="52">
        <f>SUMIFS($K$136:$K$140,$G$136:$G$140, $C$5,$L$136:$L$140, $C$6)</f>
        <v>0</v>
      </c>
      <c r="D15" s="52">
        <f>SUMIFS($K$136:$K$140,$G$136:$G$140, $D$5,$L$136:$L$140, $D$6)</f>
        <v>0</v>
      </c>
      <c r="E15" s="52">
        <f>SUMIFS($K$136:$K$140,$G$136:$G$140, $E$5,$L$136:$L$140, $E$6)</f>
        <v>0</v>
      </c>
      <c r="F15" s="52">
        <f>SUMIFS($K$136:$K$140,$G$136:$G$140,$F$5,$L$136:$L$140, $F$6)</f>
        <v>0</v>
      </c>
      <c r="G15" s="52">
        <f>SUMIFS($K$136:$K$140,$G$136:$G$140,$G$5,$L$136:$L$140, $G$6)</f>
        <v>0</v>
      </c>
      <c r="H15" s="52">
        <f>SUMIFS($K$136:$K$140,$G$136:$G$140,$H$5,$L$136:$L$140, $H$6)</f>
        <v>0</v>
      </c>
      <c r="I15" s="52">
        <f>SUMIFS($K$136:$K$140,$G$136:$G$140,$I$5,$L$136:$L$140, $I$6)</f>
        <v>0</v>
      </c>
      <c r="J15" s="52">
        <f>SUMIFS($K$136:$K$140,$G$136:$G$140,$J$5,$L$136:$L$140, $J$6)</f>
        <v>0</v>
      </c>
      <c r="K15" s="52">
        <f>SUMIFS($K$136:$K$140,$G$136:$G$140,$K$5,$L$136:$L$140, $K$6)</f>
        <v>0</v>
      </c>
      <c r="L15" s="52">
        <f>SUMIFS($K$136:$K$140,$G$136:$G$140,$L$5,$L$136:$L$140, $L$6)</f>
        <v>0</v>
      </c>
      <c r="M15" s="52">
        <f>SUMIFS($K$136:$K$140,$G$136:$G$140,$M$5,$L$136:$L$140, $M$6)</f>
        <v>0</v>
      </c>
      <c r="N15" s="52">
        <f t="shared" si="1"/>
        <v>0</v>
      </c>
      <c r="U15" s="81" t="s">
        <v>115</v>
      </c>
      <c r="V15" s="126" t="s">
        <v>138</v>
      </c>
      <c r="W15" s="127" t="s">
        <v>12</v>
      </c>
      <c r="Z15" s="146" t="s">
        <v>138</v>
      </c>
      <c r="AA15" s="148"/>
    </row>
    <row r="16" spans="1:27" s="29" customFormat="1" ht="25" customHeight="1" x14ac:dyDescent="0.35">
      <c r="A16" s="109" t="s">
        <v>2</v>
      </c>
      <c r="B16" s="110">
        <f t="shared" ref="B16:M16" si="2">SUM(B9:B15)</f>
        <v>0</v>
      </c>
      <c r="C16" s="110">
        <f t="shared" si="2"/>
        <v>0</v>
      </c>
      <c r="D16" s="110">
        <f t="shared" si="2"/>
        <v>0</v>
      </c>
      <c r="E16" s="110">
        <f t="shared" si="2"/>
        <v>0</v>
      </c>
      <c r="F16" s="110">
        <f t="shared" si="2"/>
        <v>0</v>
      </c>
      <c r="G16" s="110">
        <f t="shared" si="2"/>
        <v>0</v>
      </c>
      <c r="H16" s="110">
        <f t="shared" si="2"/>
        <v>0</v>
      </c>
      <c r="I16" s="110">
        <f t="shared" si="2"/>
        <v>0</v>
      </c>
      <c r="J16" s="110">
        <f t="shared" si="2"/>
        <v>0</v>
      </c>
      <c r="K16" s="110">
        <f t="shared" si="2"/>
        <v>0</v>
      </c>
      <c r="L16" s="110">
        <f t="shared" si="2"/>
        <v>0</v>
      </c>
      <c r="M16" s="110">
        <f t="shared" si="2"/>
        <v>0</v>
      </c>
      <c r="N16" s="110">
        <f>SUM(N9:N15)</f>
        <v>0</v>
      </c>
      <c r="U16" s="81" t="s">
        <v>116</v>
      </c>
      <c r="V16" s="126" t="s">
        <v>139</v>
      </c>
      <c r="W16" s="127" t="s">
        <v>13</v>
      </c>
      <c r="Z16" s="146" t="s">
        <v>139</v>
      </c>
      <c r="AA16" s="148"/>
    </row>
    <row r="17" spans="1:27" s="10" customFormat="1" ht="25" customHeight="1" x14ac:dyDescent="0.35">
      <c r="A17" s="111" t="s">
        <v>24</v>
      </c>
      <c r="B17" s="112">
        <f>B9*0.15</f>
        <v>0</v>
      </c>
      <c r="C17" s="112">
        <f t="shared" ref="C17:N17" si="3">C9*0.15</f>
        <v>0</v>
      </c>
      <c r="D17" s="112">
        <f t="shared" si="3"/>
        <v>0</v>
      </c>
      <c r="E17" s="112">
        <f t="shared" si="3"/>
        <v>0</v>
      </c>
      <c r="F17" s="112">
        <f t="shared" si="3"/>
        <v>0</v>
      </c>
      <c r="G17" s="112">
        <f t="shared" si="3"/>
        <v>0</v>
      </c>
      <c r="H17" s="112">
        <f t="shared" si="3"/>
        <v>0</v>
      </c>
      <c r="I17" s="112">
        <f t="shared" si="3"/>
        <v>0</v>
      </c>
      <c r="J17" s="112">
        <f>J9*0.15</f>
        <v>0</v>
      </c>
      <c r="K17" s="112">
        <f t="shared" si="3"/>
        <v>0</v>
      </c>
      <c r="L17" s="112">
        <f t="shared" si="3"/>
        <v>0</v>
      </c>
      <c r="M17" s="112">
        <f t="shared" si="3"/>
        <v>0</v>
      </c>
      <c r="N17" s="112">
        <f t="shared" si="3"/>
        <v>0</v>
      </c>
      <c r="U17" s="81" t="s">
        <v>113</v>
      </c>
      <c r="V17" s="126" t="s">
        <v>140</v>
      </c>
      <c r="W17" s="127" t="s">
        <v>12</v>
      </c>
      <c r="Z17" s="146" t="s">
        <v>140</v>
      </c>
      <c r="AA17" s="149"/>
    </row>
    <row r="18" spans="1:27" s="29" customFormat="1" ht="25" customHeight="1" thickBot="1" x14ac:dyDescent="0.4">
      <c r="A18" s="113" t="s">
        <v>128</v>
      </c>
      <c r="B18" s="114">
        <f t="shared" ref="B18:M18" si="4">B16+B17</f>
        <v>0</v>
      </c>
      <c r="C18" s="114">
        <f t="shared" si="4"/>
        <v>0</v>
      </c>
      <c r="D18" s="114">
        <f t="shared" si="4"/>
        <v>0</v>
      </c>
      <c r="E18" s="114">
        <f t="shared" si="4"/>
        <v>0</v>
      </c>
      <c r="F18" s="114">
        <f t="shared" si="4"/>
        <v>0</v>
      </c>
      <c r="G18" s="114">
        <f t="shared" si="4"/>
        <v>0</v>
      </c>
      <c r="H18" s="114">
        <f t="shared" si="4"/>
        <v>0</v>
      </c>
      <c r="I18" s="114">
        <f t="shared" si="4"/>
        <v>0</v>
      </c>
      <c r="J18" s="114">
        <f t="shared" si="4"/>
        <v>0</v>
      </c>
      <c r="K18" s="114">
        <f t="shared" si="4"/>
        <v>0</v>
      </c>
      <c r="L18" s="114">
        <f t="shared" si="4"/>
        <v>0</v>
      </c>
      <c r="M18" s="114">
        <f t="shared" si="4"/>
        <v>0</v>
      </c>
      <c r="N18" s="114">
        <f>N16+N17</f>
        <v>0</v>
      </c>
      <c r="U18" s="81" t="s">
        <v>114</v>
      </c>
      <c r="V18" s="126" t="s">
        <v>141</v>
      </c>
      <c r="W18" s="127" t="s">
        <v>13</v>
      </c>
      <c r="Z18" s="150" t="s">
        <v>141</v>
      </c>
      <c r="AA18" s="151"/>
    </row>
    <row r="19" spans="1:27" s="5" customFormat="1" ht="23.25" customHeight="1" x14ac:dyDescent="0.35">
      <c r="A19" s="436" t="s">
        <v>30</v>
      </c>
      <c r="B19" s="436"/>
      <c r="C19" s="446" t="s">
        <v>69</v>
      </c>
      <c r="D19" s="446"/>
      <c r="E19" s="446"/>
      <c r="F19" s="446"/>
      <c r="G19" s="437" t="s">
        <v>70</v>
      </c>
      <c r="H19" s="437"/>
      <c r="I19" s="437"/>
      <c r="J19" s="437"/>
      <c r="K19" s="437"/>
      <c r="L19" s="437"/>
      <c r="M19" s="437"/>
      <c r="N19" s="437"/>
      <c r="O19" s="51"/>
      <c r="P19" s="51"/>
      <c r="Q19" s="51"/>
      <c r="R19" s="51"/>
      <c r="S19" s="266"/>
      <c r="U19" s="29"/>
      <c r="V19" s="29"/>
    </row>
    <row r="20" spans="1:27" s="5" customFormat="1" ht="15" customHeight="1" x14ac:dyDescent="0.35">
      <c r="A20" s="438" t="s">
        <v>56</v>
      </c>
      <c r="B20" s="438"/>
      <c r="C20" s="438"/>
      <c r="D20" s="11"/>
      <c r="E20" s="11"/>
      <c r="F20" s="11"/>
      <c r="G20" s="11"/>
      <c r="H20" s="11"/>
      <c r="I20" s="11"/>
      <c r="J20" s="11"/>
      <c r="K20" s="11"/>
      <c r="L20" s="11"/>
      <c r="M20" s="11"/>
      <c r="Q20" s="34"/>
      <c r="R20" s="34"/>
      <c r="S20" s="34"/>
    </row>
    <row r="21" spans="1:27" s="5" customFormat="1" ht="15" customHeight="1" x14ac:dyDescent="0.35">
      <c r="A21" s="261"/>
      <c r="B21" s="26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Q21" s="34"/>
      <c r="R21" s="34"/>
      <c r="S21" s="34"/>
    </row>
    <row r="22" spans="1:27" ht="14" customHeight="1" x14ac:dyDescent="0.35">
      <c r="A22" s="392" t="s">
        <v>240</v>
      </c>
      <c r="B22" s="392"/>
      <c r="C22" s="392"/>
      <c r="D22" s="392"/>
      <c r="E22" s="392"/>
      <c r="F22" s="392"/>
      <c r="G22" s="392"/>
      <c r="H22" s="392"/>
      <c r="I22" s="392"/>
      <c r="J22" s="392"/>
      <c r="K22" s="117"/>
      <c r="U22" s="5"/>
      <c r="V22" s="5"/>
    </row>
    <row r="23" spans="1:27" s="5" customFormat="1" ht="26.25" customHeight="1" x14ac:dyDescent="0.35">
      <c r="A23" s="104"/>
      <c r="B23" s="104" t="s">
        <v>12</v>
      </c>
      <c r="C23" s="104" t="s">
        <v>13</v>
      </c>
      <c r="D23" s="104" t="s">
        <v>129</v>
      </c>
      <c r="G23" s="86"/>
      <c r="H23" s="11"/>
      <c r="Q23" s="34"/>
      <c r="R23" s="34"/>
      <c r="S23" s="34"/>
      <c r="U23" s="3"/>
      <c r="V23" s="3"/>
    </row>
    <row r="24" spans="1:27" s="5" customFormat="1" ht="26.25" customHeight="1" x14ac:dyDescent="0.35">
      <c r="A24" s="222" t="s">
        <v>147</v>
      </c>
      <c r="B24" s="99">
        <f>SUMIFS($B$18:$M$18,$B$6:$M$6, "FA 2.a")</f>
        <v>0</v>
      </c>
      <c r="C24" s="99">
        <f>SUMIFS($B$18:$M$18,$B$6:$M$6, "FA 3.a")</f>
        <v>0</v>
      </c>
      <c r="D24" s="105">
        <f>SUM(B24:C24)</f>
        <v>0</v>
      </c>
      <c r="G24" s="87"/>
      <c r="H24" s="11"/>
      <c r="N24" s="11"/>
      <c r="Q24" s="34"/>
      <c r="R24" s="34"/>
      <c r="S24" s="34"/>
    </row>
    <row r="25" spans="1:27" s="5" customFormat="1" ht="26.25" customHeight="1" x14ac:dyDescent="0.25">
      <c r="A25" s="58" t="s">
        <v>148</v>
      </c>
      <c r="B25" s="100">
        <f>SUMIFS($B$162:$M$162,$B$6:$M$6, "FA 2.a")</f>
        <v>0</v>
      </c>
      <c r="C25" s="100">
        <f>SUMIFS($B$162:$M$162,$B$6:$M$6, "FA 3.a")</f>
        <v>0</v>
      </c>
      <c r="D25" s="100">
        <f>SUM(B25:C25)</f>
        <v>0</v>
      </c>
      <c r="G25" s="87"/>
      <c r="H25" s="38"/>
      <c r="I25" s="11"/>
      <c r="J25" s="11"/>
      <c r="K25" s="11"/>
      <c r="L25" s="11"/>
      <c r="M25" s="11"/>
      <c r="N25" s="11"/>
      <c r="Q25" s="34"/>
      <c r="R25" s="34"/>
      <c r="S25" s="34"/>
    </row>
    <row r="26" spans="1:27" s="5" customFormat="1" ht="14" x14ac:dyDescent="0.35">
      <c r="A26" s="32" t="s">
        <v>36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Q26" s="34"/>
      <c r="R26" s="34"/>
      <c r="S26" s="34"/>
    </row>
    <row r="27" spans="1:27" s="5" customFormat="1" ht="14" x14ac:dyDescent="0.35">
      <c r="A27" s="3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Q27" s="34"/>
      <c r="R27" s="34"/>
      <c r="S27" s="34"/>
    </row>
    <row r="28" spans="1:27" s="5" customFormat="1" ht="24.75" customHeight="1" x14ac:dyDescent="0.35">
      <c r="A28" s="392" t="s">
        <v>159</v>
      </c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Q28" s="34"/>
      <c r="R28" s="34"/>
      <c r="S28" s="34"/>
    </row>
    <row r="29" spans="1:27" s="14" customFormat="1" ht="26.25" customHeight="1" x14ac:dyDescent="0.35">
      <c r="A29" s="396" t="s">
        <v>44</v>
      </c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U29" s="5"/>
      <c r="V29" s="5"/>
    </row>
    <row r="30" spans="1:27" s="14" customFormat="1" ht="14" x14ac:dyDescent="0.35">
      <c r="A30" s="404" t="s">
        <v>19</v>
      </c>
      <c r="B30" s="404"/>
      <c r="C30" s="404"/>
      <c r="D30" s="404"/>
      <c r="E30" s="408" t="s">
        <v>22</v>
      </c>
      <c r="F30" s="408" t="s">
        <v>21</v>
      </c>
      <c r="G30" s="405" t="s">
        <v>20</v>
      </c>
      <c r="H30" s="406" t="s">
        <v>25</v>
      </c>
      <c r="I30" s="407" t="s">
        <v>26</v>
      </c>
      <c r="J30" s="408" t="s">
        <v>27</v>
      </c>
      <c r="K30" s="406" t="s">
        <v>31</v>
      </c>
      <c r="L30" s="405" t="s">
        <v>14</v>
      </c>
      <c r="M30" s="449" t="s">
        <v>40</v>
      </c>
      <c r="N30" s="393" t="s">
        <v>164</v>
      </c>
      <c r="O30" s="394"/>
      <c r="P30" s="395"/>
      <c r="Q30" s="393" t="s">
        <v>165</v>
      </c>
      <c r="R30" s="394"/>
      <c r="S30" s="395"/>
      <c r="U30" s="5"/>
      <c r="V30" s="5"/>
    </row>
    <row r="31" spans="1:27" s="15" customFormat="1" ht="23" x14ac:dyDescent="0.35">
      <c r="A31" s="404"/>
      <c r="B31" s="404"/>
      <c r="C31" s="404"/>
      <c r="D31" s="404"/>
      <c r="E31" s="408"/>
      <c r="F31" s="408"/>
      <c r="G31" s="405"/>
      <c r="H31" s="406"/>
      <c r="I31" s="407"/>
      <c r="J31" s="408"/>
      <c r="K31" s="406"/>
      <c r="L31" s="405"/>
      <c r="M31" s="449"/>
      <c r="N31" s="205" t="s">
        <v>166</v>
      </c>
      <c r="O31" s="205" t="s">
        <v>167</v>
      </c>
      <c r="P31" s="205" t="s">
        <v>168</v>
      </c>
      <c r="Q31" s="193" t="s">
        <v>169</v>
      </c>
      <c r="R31" s="193" t="s">
        <v>167</v>
      </c>
      <c r="S31" s="245" t="s">
        <v>168</v>
      </c>
      <c r="U31" s="14"/>
      <c r="V31" s="14"/>
    </row>
    <row r="32" spans="1:27" s="18" customFormat="1" ht="26.25" customHeight="1" x14ac:dyDescent="0.35">
      <c r="A32" s="410"/>
      <c r="B32" s="411"/>
      <c r="C32" s="411"/>
      <c r="D32" s="412"/>
      <c r="E32" s="123"/>
      <c r="F32" s="123"/>
      <c r="G32" s="128" t="s">
        <v>130</v>
      </c>
      <c r="H32" s="69">
        <f>E32*F32</f>
        <v>0</v>
      </c>
      <c r="I32" s="125"/>
      <c r="J32" s="69">
        <f>H32+I32</f>
        <v>0</v>
      </c>
      <c r="K32" s="125"/>
      <c r="L32" s="129" t="s">
        <v>12</v>
      </c>
      <c r="M32" s="69"/>
      <c r="N32" s="246"/>
      <c r="O32" s="246"/>
      <c r="P32" s="247"/>
      <c r="Q32" s="247"/>
      <c r="R32" s="248"/>
      <c r="S32" s="247"/>
      <c r="U32" s="15"/>
      <c r="V32" s="15"/>
    </row>
    <row r="33" spans="1:19" s="18" customFormat="1" ht="26.25" customHeight="1" x14ac:dyDescent="0.35">
      <c r="A33" s="410"/>
      <c r="B33" s="411"/>
      <c r="C33" s="411"/>
      <c r="D33" s="412"/>
      <c r="E33" s="123"/>
      <c r="F33" s="123"/>
      <c r="G33" s="128" t="s">
        <v>131</v>
      </c>
      <c r="H33" s="69">
        <f t="shared" ref="H33:H52" si="5">E33*F33</f>
        <v>0</v>
      </c>
      <c r="I33" s="125"/>
      <c r="J33" s="69">
        <f t="shared" ref="J33:J52" si="6">H33+I33</f>
        <v>0</v>
      </c>
      <c r="K33" s="125"/>
      <c r="L33" s="129" t="s">
        <v>13</v>
      </c>
      <c r="M33" s="69"/>
      <c r="N33" s="246"/>
      <c r="O33" s="246"/>
      <c r="P33" s="247"/>
      <c r="Q33" s="247"/>
      <c r="R33" s="248"/>
      <c r="S33" s="247"/>
    </row>
    <row r="34" spans="1:19" s="18" customFormat="1" ht="26.25" customHeight="1" x14ac:dyDescent="0.35">
      <c r="A34" s="410"/>
      <c r="B34" s="411"/>
      <c r="C34" s="411"/>
      <c r="D34" s="412"/>
      <c r="E34" s="123"/>
      <c r="F34" s="123"/>
      <c r="G34" s="128" t="s">
        <v>130</v>
      </c>
      <c r="H34" s="69">
        <f t="shared" si="5"/>
        <v>0</v>
      </c>
      <c r="I34" s="125"/>
      <c r="J34" s="69">
        <f t="shared" si="6"/>
        <v>0</v>
      </c>
      <c r="K34" s="125"/>
      <c r="L34" s="129" t="s">
        <v>12</v>
      </c>
      <c r="M34" s="69"/>
      <c r="N34" s="246"/>
      <c r="O34" s="246"/>
      <c r="P34" s="247"/>
      <c r="Q34" s="247"/>
      <c r="R34" s="248"/>
      <c r="S34" s="247"/>
    </row>
    <row r="35" spans="1:19" s="18" customFormat="1" ht="26.25" customHeight="1" x14ac:dyDescent="0.35">
      <c r="A35" s="410"/>
      <c r="B35" s="411"/>
      <c r="C35" s="411"/>
      <c r="D35" s="412"/>
      <c r="E35" s="123"/>
      <c r="F35" s="123"/>
      <c r="G35" s="128" t="s">
        <v>130</v>
      </c>
      <c r="H35" s="69">
        <f t="shared" si="5"/>
        <v>0</v>
      </c>
      <c r="I35" s="125"/>
      <c r="J35" s="69">
        <f t="shared" si="6"/>
        <v>0</v>
      </c>
      <c r="K35" s="125"/>
      <c r="L35" s="129" t="s">
        <v>12</v>
      </c>
      <c r="M35" s="69"/>
      <c r="N35" s="246"/>
      <c r="O35" s="246"/>
      <c r="P35" s="247"/>
      <c r="Q35" s="247"/>
      <c r="R35" s="248"/>
      <c r="S35" s="247"/>
    </row>
    <row r="36" spans="1:19" s="18" customFormat="1" ht="26.25" customHeight="1" x14ac:dyDescent="0.35">
      <c r="A36" s="410"/>
      <c r="B36" s="411"/>
      <c r="C36" s="411"/>
      <c r="D36" s="412"/>
      <c r="E36" s="123"/>
      <c r="F36" s="123"/>
      <c r="G36" s="128" t="s">
        <v>130</v>
      </c>
      <c r="H36" s="69">
        <f t="shared" si="5"/>
        <v>0</v>
      </c>
      <c r="I36" s="125"/>
      <c r="J36" s="69">
        <f t="shared" si="6"/>
        <v>0</v>
      </c>
      <c r="K36" s="125"/>
      <c r="L36" s="129" t="s">
        <v>12</v>
      </c>
      <c r="M36" s="69"/>
      <c r="N36" s="246"/>
      <c r="O36" s="246"/>
      <c r="P36" s="247"/>
      <c r="Q36" s="247"/>
      <c r="R36" s="248"/>
      <c r="S36" s="247"/>
    </row>
    <row r="37" spans="1:19" s="18" customFormat="1" ht="26.25" customHeight="1" x14ac:dyDescent="0.35">
      <c r="A37" s="410"/>
      <c r="B37" s="411"/>
      <c r="C37" s="411"/>
      <c r="D37" s="412"/>
      <c r="E37" s="123"/>
      <c r="F37" s="123"/>
      <c r="G37" s="128" t="s">
        <v>130</v>
      </c>
      <c r="H37" s="69">
        <f t="shared" si="5"/>
        <v>0</v>
      </c>
      <c r="I37" s="125"/>
      <c r="J37" s="69">
        <f t="shared" si="6"/>
        <v>0</v>
      </c>
      <c r="K37" s="125"/>
      <c r="L37" s="129" t="s">
        <v>12</v>
      </c>
      <c r="M37" s="69"/>
      <c r="N37" s="246"/>
      <c r="O37" s="246"/>
      <c r="P37" s="247"/>
      <c r="Q37" s="247"/>
      <c r="R37" s="248"/>
      <c r="S37" s="247"/>
    </row>
    <row r="38" spans="1:19" s="18" customFormat="1" ht="26.25" customHeight="1" x14ac:dyDescent="0.35">
      <c r="A38" s="410"/>
      <c r="B38" s="411"/>
      <c r="C38" s="411"/>
      <c r="D38" s="412"/>
      <c r="E38" s="123"/>
      <c r="F38" s="123"/>
      <c r="G38" s="128" t="s">
        <v>130</v>
      </c>
      <c r="H38" s="69">
        <f t="shared" si="5"/>
        <v>0</v>
      </c>
      <c r="I38" s="125"/>
      <c r="J38" s="69">
        <f t="shared" si="6"/>
        <v>0</v>
      </c>
      <c r="K38" s="125"/>
      <c r="L38" s="129" t="s">
        <v>12</v>
      </c>
      <c r="M38" s="69"/>
      <c r="N38" s="246"/>
      <c r="O38" s="246"/>
      <c r="P38" s="247"/>
      <c r="Q38" s="247"/>
      <c r="R38" s="248"/>
      <c r="S38" s="247"/>
    </row>
    <row r="39" spans="1:19" s="18" customFormat="1" ht="26.25" customHeight="1" x14ac:dyDescent="0.35">
      <c r="A39" s="410"/>
      <c r="B39" s="411"/>
      <c r="C39" s="411"/>
      <c r="D39" s="412"/>
      <c r="E39" s="123"/>
      <c r="F39" s="123"/>
      <c r="G39" s="128" t="s">
        <v>130</v>
      </c>
      <c r="H39" s="69">
        <f t="shared" si="5"/>
        <v>0</v>
      </c>
      <c r="I39" s="125"/>
      <c r="J39" s="69">
        <f t="shared" si="6"/>
        <v>0</v>
      </c>
      <c r="K39" s="125"/>
      <c r="L39" s="129" t="s">
        <v>12</v>
      </c>
      <c r="M39" s="69"/>
      <c r="N39" s="246"/>
      <c r="O39" s="246"/>
      <c r="P39" s="247"/>
      <c r="Q39" s="247"/>
      <c r="R39" s="248"/>
      <c r="S39" s="247"/>
    </row>
    <row r="40" spans="1:19" s="18" customFormat="1" ht="26.25" customHeight="1" x14ac:dyDescent="0.35">
      <c r="A40" s="410"/>
      <c r="B40" s="411"/>
      <c r="C40" s="411"/>
      <c r="D40" s="412"/>
      <c r="E40" s="123"/>
      <c r="F40" s="123"/>
      <c r="G40" s="128" t="s">
        <v>130</v>
      </c>
      <c r="H40" s="69">
        <f t="shared" si="5"/>
        <v>0</v>
      </c>
      <c r="I40" s="125"/>
      <c r="J40" s="69">
        <f t="shared" si="6"/>
        <v>0</v>
      </c>
      <c r="K40" s="125"/>
      <c r="L40" s="129" t="s">
        <v>12</v>
      </c>
      <c r="M40" s="69"/>
      <c r="N40" s="246"/>
      <c r="O40" s="246"/>
      <c r="P40" s="247"/>
      <c r="Q40" s="247"/>
      <c r="R40" s="248"/>
      <c r="S40" s="247"/>
    </row>
    <row r="41" spans="1:19" s="18" customFormat="1" ht="26.25" customHeight="1" x14ac:dyDescent="0.35">
      <c r="A41" s="410"/>
      <c r="B41" s="411"/>
      <c r="C41" s="411"/>
      <c r="D41" s="412"/>
      <c r="E41" s="123"/>
      <c r="F41" s="123"/>
      <c r="G41" s="128" t="s">
        <v>130</v>
      </c>
      <c r="H41" s="69">
        <f t="shared" si="5"/>
        <v>0</v>
      </c>
      <c r="I41" s="125"/>
      <c r="J41" s="69">
        <f t="shared" si="6"/>
        <v>0</v>
      </c>
      <c r="K41" s="125"/>
      <c r="L41" s="129" t="s">
        <v>12</v>
      </c>
      <c r="M41" s="69"/>
      <c r="N41" s="246"/>
      <c r="O41" s="246"/>
      <c r="P41" s="247"/>
      <c r="Q41" s="247"/>
      <c r="R41" s="248"/>
      <c r="S41" s="247"/>
    </row>
    <row r="42" spans="1:19" s="18" customFormat="1" ht="26.25" customHeight="1" x14ac:dyDescent="0.35">
      <c r="A42" s="410"/>
      <c r="B42" s="411"/>
      <c r="C42" s="411"/>
      <c r="D42" s="412"/>
      <c r="E42" s="123"/>
      <c r="F42" s="123"/>
      <c r="G42" s="128" t="s">
        <v>130</v>
      </c>
      <c r="H42" s="69">
        <f t="shared" si="5"/>
        <v>0</v>
      </c>
      <c r="I42" s="125"/>
      <c r="J42" s="69">
        <f t="shared" si="6"/>
        <v>0</v>
      </c>
      <c r="K42" s="125"/>
      <c r="L42" s="129" t="s">
        <v>12</v>
      </c>
      <c r="M42" s="69"/>
      <c r="N42" s="246"/>
      <c r="O42" s="246"/>
      <c r="P42" s="247"/>
      <c r="Q42" s="247"/>
      <c r="R42" s="248"/>
      <c r="S42" s="247"/>
    </row>
    <row r="43" spans="1:19" s="18" customFormat="1" ht="26.25" customHeight="1" x14ac:dyDescent="0.35">
      <c r="A43" s="262"/>
      <c r="B43" s="263"/>
      <c r="C43" s="263"/>
      <c r="D43" s="264"/>
      <c r="E43" s="123"/>
      <c r="F43" s="123"/>
      <c r="G43" s="128" t="s">
        <v>130</v>
      </c>
      <c r="H43" s="69">
        <f t="shared" si="5"/>
        <v>0</v>
      </c>
      <c r="I43" s="125"/>
      <c r="J43" s="69">
        <f t="shared" si="6"/>
        <v>0</v>
      </c>
      <c r="K43" s="125"/>
      <c r="L43" s="129" t="s">
        <v>12</v>
      </c>
      <c r="M43" s="69"/>
      <c r="N43" s="246"/>
      <c r="O43" s="246"/>
      <c r="P43" s="247"/>
      <c r="Q43" s="247"/>
      <c r="R43" s="248"/>
      <c r="S43" s="247"/>
    </row>
    <row r="44" spans="1:19" s="18" customFormat="1" ht="26.25" customHeight="1" x14ac:dyDescent="0.35">
      <c r="A44" s="262"/>
      <c r="B44" s="263"/>
      <c r="C44" s="263"/>
      <c r="D44" s="264"/>
      <c r="E44" s="123"/>
      <c r="F44" s="123"/>
      <c r="G44" s="128" t="s">
        <v>130</v>
      </c>
      <c r="H44" s="69">
        <f t="shared" si="5"/>
        <v>0</v>
      </c>
      <c r="I44" s="125"/>
      <c r="J44" s="69">
        <f t="shared" si="6"/>
        <v>0</v>
      </c>
      <c r="K44" s="125"/>
      <c r="L44" s="129" t="s">
        <v>12</v>
      </c>
      <c r="M44" s="69"/>
      <c r="N44" s="246"/>
      <c r="O44" s="246"/>
      <c r="P44" s="247"/>
      <c r="Q44" s="247"/>
      <c r="R44" s="248"/>
      <c r="S44" s="247"/>
    </row>
    <row r="45" spans="1:19" s="18" customFormat="1" ht="26.25" customHeight="1" x14ac:dyDescent="0.35">
      <c r="A45" s="262"/>
      <c r="B45" s="263"/>
      <c r="C45" s="263"/>
      <c r="D45" s="264"/>
      <c r="E45" s="123"/>
      <c r="F45" s="123"/>
      <c r="G45" s="128" t="s">
        <v>130</v>
      </c>
      <c r="H45" s="69">
        <f t="shared" si="5"/>
        <v>0</v>
      </c>
      <c r="I45" s="125"/>
      <c r="J45" s="69">
        <f t="shared" si="6"/>
        <v>0</v>
      </c>
      <c r="K45" s="125"/>
      <c r="L45" s="129" t="s">
        <v>12</v>
      </c>
      <c r="M45" s="69"/>
      <c r="N45" s="246"/>
      <c r="O45" s="246"/>
      <c r="P45" s="247"/>
      <c r="Q45" s="247"/>
      <c r="R45" s="248"/>
      <c r="S45" s="247"/>
    </row>
    <row r="46" spans="1:19" s="18" customFormat="1" ht="26.25" customHeight="1" x14ac:dyDescent="0.35">
      <c r="A46" s="410"/>
      <c r="B46" s="411"/>
      <c r="C46" s="411"/>
      <c r="D46" s="412"/>
      <c r="E46" s="123"/>
      <c r="F46" s="123"/>
      <c r="G46" s="128" t="s">
        <v>130</v>
      </c>
      <c r="H46" s="69">
        <f t="shared" si="5"/>
        <v>0</v>
      </c>
      <c r="I46" s="125"/>
      <c r="J46" s="69">
        <f t="shared" si="6"/>
        <v>0</v>
      </c>
      <c r="K46" s="125"/>
      <c r="L46" s="129" t="s">
        <v>12</v>
      </c>
      <c r="M46" s="69"/>
      <c r="N46" s="246"/>
      <c r="O46" s="246"/>
      <c r="P46" s="247"/>
      <c r="Q46" s="247"/>
      <c r="R46" s="248"/>
      <c r="S46" s="247"/>
    </row>
    <row r="47" spans="1:19" s="18" customFormat="1" ht="26.25" customHeight="1" x14ac:dyDescent="0.35">
      <c r="A47" s="410"/>
      <c r="B47" s="411"/>
      <c r="C47" s="411"/>
      <c r="D47" s="412"/>
      <c r="E47" s="123"/>
      <c r="F47" s="123"/>
      <c r="G47" s="128" t="s">
        <v>130</v>
      </c>
      <c r="H47" s="69">
        <f t="shared" si="5"/>
        <v>0</v>
      </c>
      <c r="I47" s="125"/>
      <c r="J47" s="69">
        <f t="shared" si="6"/>
        <v>0</v>
      </c>
      <c r="K47" s="125"/>
      <c r="L47" s="129" t="s">
        <v>12</v>
      </c>
      <c r="M47" s="69"/>
      <c r="N47" s="246"/>
      <c r="O47" s="246"/>
      <c r="P47" s="247"/>
      <c r="Q47" s="247"/>
      <c r="R47" s="248"/>
      <c r="S47" s="247"/>
    </row>
    <row r="48" spans="1:19" s="18" customFormat="1" ht="26.25" customHeight="1" x14ac:dyDescent="0.35">
      <c r="A48" s="410"/>
      <c r="B48" s="411"/>
      <c r="C48" s="411"/>
      <c r="D48" s="412"/>
      <c r="E48" s="123"/>
      <c r="F48" s="123"/>
      <c r="G48" s="128" t="s">
        <v>130</v>
      </c>
      <c r="H48" s="69">
        <f t="shared" si="5"/>
        <v>0</v>
      </c>
      <c r="I48" s="125"/>
      <c r="J48" s="69">
        <f t="shared" si="6"/>
        <v>0</v>
      </c>
      <c r="K48" s="125"/>
      <c r="L48" s="129" t="s">
        <v>12</v>
      </c>
      <c r="M48" s="69"/>
      <c r="N48" s="246"/>
      <c r="O48" s="246"/>
      <c r="P48" s="247"/>
      <c r="Q48" s="247"/>
      <c r="R48" s="248"/>
      <c r="S48" s="247"/>
    </row>
    <row r="49" spans="1:22" s="18" customFormat="1" ht="26.25" customHeight="1" x14ac:dyDescent="0.35">
      <c r="A49" s="410"/>
      <c r="B49" s="411"/>
      <c r="C49" s="411"/>
      <c r="D49" s="412"/>
      <c r="E49" s="123"/>
      <c r="F49" s="123"/>
      <c r="G49" s="128" t="s">
        <v>130</v>
      </c>
      <c r="H49" s="69">
        <f t="shared" si="5"/>
        <v>0</v>
      </c>
      <c r="I49" s="125"/>
      <c r="J49" s="69">
        <f t="shared" si="6"/>
        <v>0</v>
      </c>
      <c r="K49" s="125"/>
      <c r="L49" s="129" t="s">
        <v>12</v>
      </c>
      <c r="M49" s="69"/>
      <c r="N49" s="246"/>
      <c r="O49" s="246"/>
      <c r="P49" s="247"/>
      <c r="Q49" s="247"/>
      <c r="R49" s="248"/>
      <c r="S49" s="247"/>
    </row>
    <row r="50" spans="1:22" s="18" customFormat="1" ht="26.25" customHeight="1" x14ac:dyDescent="0.35">
      <c r="A50" s="410"/>
      <c r="B50" s="411"/>
      <c r="C50" s="411"/>
      <c r="D50" s="412"/>
      <c r="E50" s="123"/>
      <c r="F50" s="123"/>
      <c r="G50" s="128" t="s">
        <v>130</v>
      </c>
      <c r="H50" s="69">
        <f t="shared" si="5"/>
        <v>0</v>
      </c>
      <c r="I50" s="125"/>
      <c r="J50" s="69">
        <f t="shared" si="6"/>
        <v>0</v>
      </c>
      <c r="K50" s="125"/>
      <c r="L50" s="129" t="s">
        <v>12</v>
      </c>
      <c r="M50" s="69"/>
      <c r="N50" s="246"/>
      <c r="O50" s="246"/>
      <c r="P50" s="247"/>
      <c r="Q50" s="247"/>
      <c r="R50" s="248"/>
      <c r="S50" s="247"/>
    </row>
    <row r="51" spans="1:22" s="18" customFormat="1" ht="26.25" customHeight="1" x14ac:dyDescent="0.35">
      <c r="A51" s="410"/>
      <c r="B51" s="411"/>
      <c r="C51" s="411"/>
      <c r="D51" s="412"/>
      <c r="E51" s="123"/>
      <c r="F51" s="123"/>
      <c r="G51" s="128" t="s">
        <v>130</v>
      </c>
      <c r="H51" s="69">
        <f t="shared" si="5"/>
        <v>0</v>
      </c>
      <c r="I51" s="125"/>
      <c r="J51" s="69">
        <f t="shared" si="6"/>
        <v>0</v>
      </c>
      <c r="K51" s="125"/>
      <c r="L51" s="129" t="s">
        <v>12</v>
      </c>
      <c r="M51" s="69"/>
      <c r="N51" s="246"/>
      <c r="O51" s="246"/>
      <c r="P51" s="247"/>
      <c r="Q51" s="247"/>
      <c r="R51" s="248"/>
      <c r="S51" s="247"/>
    </row>
    <row r="52" spans="1:22" s="18" customFormat="1" ht="26.25" customHeight="1" x14ac:dyDescent="0.35">
      <c r="A52" s="410"/>
      <c r="B52" s="411"/>
      <c r="C52" s="411"/>
      <c r="D52" s="412"/>
      <c r="E52" s="123"/>
      <c r="F52" s="123"/>
      <c r="G52" s="128" t="s">
        <v>130</v>
      </c>
      <c r="H52" s="69">
        <f t="shared" si="5"/>
        <v>0</v>
      </c>
      <c r="I52" s="125"/>
      <c r="J52" s="69">
        <f t="shared" si="6"/>
        <v>0</v>
      </c>
      <c r="K52" s="125"/>
      <c r="L52" s="129" t="s">
        <v>12</v>
      </c>
      <c r="M52" s="69"/>
      <c r="N52" s="246"/>
      <c r="O52" s="246"/>
      <c r="P52" s="247"/>
      <c r="Q52" s="247"/>
      <c r="R52" s="248"/>
      <c r="S52" s="247"/>
    </row>
    <row r="53" spans="1:22" s="4" customFormat="1" ht="26.25" customHeight="1" x14ac:dyDescent="0.35">
      <c r="A53" s="398" t="s">
        <v>1</v>
      </c>
      <c r="B53" s="399"/>
      <c r="C53" s="399"/>
      <c r="D53" s="399"/>
      <c r="E53" s="399"/>
      <c r="F53" s="400"/>
      <c r="G53" s="124"/>
      <c r="H53" s="260">
        <f>SUM(H32:H52)</f>
        <v>0</v>
      </c>
      <c r="I53" s="71">
        <f>SUM(I32:I52)</f>
        <v>0</v>
      </c>
      <c r="J53" s="260">
        <f>SUM(J32:J52)</f>
        <v>0</v>
      </c>
      <c r="K53" s="49">
        <f>SUM(K32:K52)</f>
        <v>0</v>
      </c>
      <c r="L53" s="130"/>
      <c r="M53" s="260">
        <f>SUM(M32:M52)</f>
        <v>0</v>
      </c>
      <c r="N53" s="91"/>
      <c r="O53" s="91"/>
      <c r="P53" s="101"/>
      <c r="Q53" s="101"/>
      <c r="R53" s="101"/>
      <c r="S53" s="101"/>
      <c r="U53" s="18"/>
      <c r="V53" s="18"/>
    </row>
    <row r="54" spans="1:22" s="4" customFormat="1" ht="14" x14ac:dyDescent="0.35">
      <c r="A54" s="19"/>
      <c r="B54" s="20"/>
      <c r="C54" s="20"/>
      <c r="D54" s="21"/>
      <c r="E54" s="21"/>
      <c r="F54" s="21"/>
      <c r="G54" s="30"/>
      <c r="H54" s="22"/>
      <c r="I54" s="20"/>
      <c r="J54" s="20"/>
      <c r="K54" s="13"/>
      <c r="L54" s="5"/>
      <c r="N54" s="61"/>
      <c r="O54" s="92"/>
      <c r="P54" s="92"/>
      <c r="Q54" s="36"/>
      <c r="R54" s="36"/>
      <c r="S54" s="36"/>
      <c r="T54" s="36"/>
    </row>
    <row r="55" spans="1:22" ht="26.25" customHeight="1" x14ac:dyDescent="0.35">
      <c r="A55" s="396" t="s">
        <v>53</v>
      </c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U55" s="4"/>
      <c r="V55" s="4"/>
    </row>
    <row r="56" spans="1:22" ht="14" x14ac:dyDescent="0.35">
      <c r="A56" s="450" t="s">
        <v>19</v>
      </c>
      <c r="B56" s="450"/>
      <c r="C56" s="450"/>
      <c r="D56" s="450"/>
      <c r="E56" s="451" t="s">
        <v>22</v>
      </c>
      <c r="F56" s="451" t="s">
        <v>21</v>
      </c>
      <c r="G56" s="405" t="s">
        <v>20</v>
      </c>
      <c r="H56" s="406" t="s">
        <v>25</v>
      </c>
      <c r="I56" s="407" t="s">
        <v>26</v>
      </c>
      <c r="J56" s="408" t="s">
        <v>27</v>
      </c>
      <c r="K56" s="406" t="s">
        <v>31</v>
      </c>
      <c r="L56" s="405" t="s">
        <v>14</v>
      </c>
      <c r="M56" s="409" t="s">
        <v>40</v>
      </c>
      <c r="N56" s="393" t="s">
        <v>164</v>
      </c>
      <c r="O56" s="394"/>
      <c r="P56" s="395"/>
      <c r="Q56" s="393" t="s">
        <v>165</v>
      </c>
      <c r="R56" s="394"/>
      <c r="S56" s="395"/>
      <c r="U56" s="4"/>
      <c r="V56" s="4"/>
    </row>
    <row r="57" spans="1:22" s="15" customFormat="1" ht="23" x14ac:dyDescent="0.35">
      <c r="A57" s="450"/>
      <c r="B57" s="450"/>
      <c r="C57" s="450"/>
      <c r="D57" s="450"/>
      <c r="E57" s="451"/>
      <c r="F57" s="451"/>
      <c r="G57" s="405"/>
      <c r="H57" s="406"/>
      <c r="I57" s="407"/>
      <c r="J57" s="408"/>
      <c r="K57" s="406"/>
      <c r="L57" s="405"/>
      <c r="M57" s="409"/>
      <c r="N57" s="205" t="s">
        <v>166</v>
      </c>
      <c r="O57" s="205" t="s">
        <v>167</v>
      </c>
      <c r="P57" s="205" t="s">
        <v>168</v>
      </c>
      <c r="Q57" s="193" t="s">
        <v>169</v>
      </c>
      <c r="R57" s="193" t="s">
        <v>167</v>
      </c>
      <c r="S57" s="245" t="s">
        <v>168</v>
      </c>
      <c r="U57" s="3"/>
      <c r="V57" s="3"/>
    </row>
    <row r="58" spans="1:22" s="18" customFormat="1" ht="26.25" customHeight="1" x14ac:dyDescent="0.35">
      <c r="A58" s="413"/>
      <c r="B58" s="414"/>
      <c r="C58" s="414"/>
      <c r="D58" s="415"/>
      <c r="E58" s="131"/>
      <c r="F58" s="131"/>
      <c r="G58" s="128" t="s">
        <v>130</v>
      </c>
      <c r="H58" s="69">
        <f>E58*F58</f>
        <v>0</v>
      </c>
      <c r="I58" s="125"/>
      <c r="J58" s="69">
        <f>H58+I58</f>
        <v>0</v>
      </c>
      <c r="K58" s="144"/>
      <c r="L58" s="129" t="s">
        <v>12</v>
      </c>
      <c r="M58" s="69"/>
      <c r="N58" s="246"/>
      <c r="O58" s="246"/>
      <c r="P58" s="248"/>
      <c r="Q58" s="248"/>
      <c r="R58" s="248"/>
      <c r="S58" s="249"/>
      <c r="U58" s="15"/>
      <c r="V58" s="15"/>
    </row>
    <row r="59" spans="1:22" s="18" customFormat="1" ht="26.25" customHeight="1" x14ac:dyDescent="0.35">
      <c r="A59" s="413"/>
      <c r="B59" s="414"/>
      <c r="C59" s="414"/>
      <c r="D59" s="415"/>
      <c r="E59" s="131"/>
      <c r="F59" s="131"/>
      <c r="G59" s="128" t="s">
        <v>131</v>
      </c>
      <c r="H59" s="69">
        <f t="shared" ref="H59:H68" si="7">E59*F59</f>
        <v>0</v>
      </c>
      <c r="I59" s="125"/>
      <c r="J59" s="69">
        <f t="shared" ref="J59:J68" si="8">H59+I59</f>
        <v>0</v>
      </c>
      <c r="K59" s="144"/>
      <c r="L59" s="129" t="s">
        <v>13</v>
      </c>
      <c r="M59" s="69"/>
      <c r="N59" s="246"/>
      <c r="O59" s="246"/>
      <c r="P59" s="248"/>
      <c r="Q59" s="248"/>
      <c r="R59" s="248"/>
      <c r="S59" s="249"/>
    </row>
    <row r="60" spans="1:22" s="18" customFormat="1" ht="26.25" customHeight="1" x14ac:dyDescent="0.35">
      <c r="A60" s="413"/>
      <c r="B60" s="414"/>
      <c r="C60" s="414"/>
      <c r="D60" s="415"/>
      <c r="E60" s="131"/>
      <c r="F60" s="131"/>
      <c r="G60" s="128" t="s">
        <v>130</v>
      </c>
      <c r="H60" s="69">
        <f t="shared" si="7"/>
        <v>0</v>
      </c>
      <c r="I60" s="125"/>
      <c r="J60" s="69">
        <f t="shared" si="8"/>
        <v>0</v>
      </c>
      <c r="K60" s="144"/>
      <c r="L60" s="129" t="s">
        <v>12</v>
      </c>
      <c r="M60" s="69"/>
      <c r="N60" s="246"/>
      <c r="O60" s="246"/>
      <c r="P60" s="248"/>
      <c r="Q60" s="248"/>
      <c r="R60" s="248"/>
      <c r="S60" s="249"/>
    </row>
    <row r="61" spans="1:22" s="18" customFormat="1" ht="26.25" customHeight="1" x14ac:dyDescent="0.35">
      <c r="A61" s="413"/>
      <c r="B61" s="414"/>
      <c r="C61" s="414"/>
      <c r="D61" s="415"/>
      <c r="E61" s="131"/>
      <c r="F61" s="131"/>
      <c r="G61" s="128" t="s">
        <v>130</v>
      </c>
      <c r="H61" s="69">
        <f t="shared" si="7"/>
        <v>0</v>
      </c>
      <c r="I61" s="125"/>
      <c r="J61" s="69">
        <f t="shared" si="8"/>
        <v>0</v>
      </c>
      <c r="K61" s="144"/>
      <c r="L61" s="129" t="s">
        <v>12</v>
      </c>
      <c r="M61" s="69"/>
      <c r="N61" s="246"/>
      <c r="O61" s="246"/>
      <c r="P61" s="248"/>
      <c r="Q61" s="248"/>
      <c r="R61" s="248"/>
      <c r="S61" s="249"/>
    </row>
    <row r="62" spans="1:22" s="18" customFormat="1" ht="26.25" customHeight="1" x14ac:dyDescent="0.35">
      <c r="A62" s="413"/>
      <c r="B62" s="414"/>
      <c r="C62" s="414"/>
      <c r="D62" s="415"/>
      <c r="E62" s="131"/>
      <c r="F62" s="131"/>
      <c r="G62" s="128" t="s">
        <v>130</v>
      </c>
      <c r="H62" s="69">
        <f t="shared" si="7"/>
        <v>0</v>
      </c>
      <c r="I62" s="125"/>
      <c r="J62" s="69">
        <f t="shared" si="8"/>
        <v>0</v>
      </c>
      <c r="K62" s="144"/>
      <c r="L62" s="129" t="s">
        <v>12</v>
      </c>
      <c r="M62" s="69"/>
      <c r="N62" s="246"/>
      <c r="O62" s="246"/>
      <c r="P62" s="248"/>
      <c r="Q62" s="248"/>
      <c r="R62" s="248"/>
      <c r="S62" s="249"/>
    </row>
    <row r="63" spans="1:22" s="18" customFormat="1" ht="26.25" customHeight="1" x14ac:dyDescent="0.35">
      <c r="A63" s="413"/>
      <c r="B63" s="414"/>
      <c r="C63" s="414"/>
      <c r="D63" s="415"/>
      <c r="E63" s="131"/>
      <c r="F63" s="131"/>
      <c r="G63" s="128" t="s">
        <v>130</v>
      </c>
      <c r="H63" s="69">
        <f t="shared" si="7"/>
        <v>0</v>
      </c>
      <c r="I63" s="125"/>
      <c r="J63" s="69">
        <f t="shared" si="8"/>
        <v>0</v>
      </c>
      <c r="K63" s="144"/>
      <c r="L63" s="129" t="s">
        <v>12</v>
      </c>
      <c r="M63" s="69"/>
      <c r="N63" s="246"/>
      <c r="O63" s="246"/>
      <c r="P63" s="248"/>
      <c r="Q63" s="248"/>
      <c r="R63" s="248"/>
      <c r="S63" s="249"/>
    </row>
    <row r="64" spans="1:22" s="18" customFormat="1" ht="26.25" customHeight="1" x14ac:dyDescent="0.35">
      <c r="A64" s="413"/>
      <c r="B64" s="414"/>
      <c r="C64" s="414"/>
      <c r="D64" s="415"/>
      <c r="E64" s="131"/>
      <c r="F64" s="131"/>
      <c r="G64" s="128" t="s">
        <v>130</v>
      </c>
      <c r="H64" s="69">
        <f t="shared" si="7"/>
        <v>0</v>
      </c>
      <c r="I64" s="125"/>
      <c r="J64" s="69">
        <f t="shared" si="8"/>
        <v>0</v>
      </c>
      <c r="K64" s="144"/>
      <c r="L64" s="129" t="s">
        <v>12</v>
      </c>
      <c r="M64" s="69"/>
      <c r="N64" s="246"/>
      <c r="O64" s="246"/>
      <c r="P64" s="248"/>
      <c r="Q64" s="248"/>
      <c r="R64" s="248"/>
      <c r="S64" s="249"/>
    </row>
    <row r="65" spans="1:22" s="18" customFormat="1" ht="26.25" customHeight="1" x14ac:dyDescent="0.35">
      <c r="A65" s="413"/>
      <c r="B65" s="414"/>
      <c r="C65" s="414"/>
      <c r="D65" s="415"/>
      <c r="E65" s="131"/>
      <c r="F65" s="131"/>
      <c r="G65" s="128" t="s">
        <v>130</v>
      </c>
      <c r="H65" s="69">
        <f t="shared" si="7"/>
        <v>0</v>
      </c>
      <c r="I65" s="125"/>
      <c r="J65" s="69">
        <f t="shared" si="8"/>
        <v>0</v>
      </c>
      <c r="K65" s="144"/>
      <c r="L65" s="129" t="s">
        <v>12</v>
      </c>
      <c r="M65" s="69"/>
      <c r="N65" s="246"/>
      <c r="O65" s="246"/>
      <c r="P65" s="248"/>
      <c r="Q65" s="248"/>
      <c r="R65" s="248"/>
      <c r="S65" s="249"/>
    </row>
    <row r="66" spans="1:22" s="18" customFormat="1" ht="26.25" customHeight="1" x14ac:dyDescent="0.35">
      <c r="A66" s="413"/>
      <c r="B66" s="414"/>
      <c r="C66" s="414"/>
      <c r="D66" s="415"/>
      <c r="E66" s="131"/>
      <c r="F66" s="131"/>
      <c r="G66" s="128" t="s">
        <v>130</v>
      </c>
      <c r="H66" s="69">
        <f t="shared" si="7"/>
        <v>0</v>
      </c>
      <c r="I66" s="125"/>
      <c r="J66" s="69">
        <f t="shared" si="8"/>
        <v>0</v>
      </c>
      <c r="K66" s="144"/>
      <c r="L66" s="129" t="s">
        <v>12</v>
      </c>
      <c r="M66" s="69"/>
      <c r="N66" s="246"/>
      <c r="O66" s="246"/>
      <c r="P66" s="248"/>
      <c r="Q66" s="248"/>
      <c r="R66" s="248"/>
      <c r="S66" s="249"/>
    </row>
    <row r="67" spans="1:22" s="18" customFormat="1" ht="26.25" customHeight="1" x14ac:dyDescent="0.35">
      <c r="A67" s="413"/>
      <c r="B67" s="414"/>
      <c r="C67" s="414"/>
      <c r="D67" s="415"/>
      <c r="E67" s="131"/>
      <c r="F67" s="131"/>
      <c r="G67" s="128" t="s">
        <v>130</v>
      </c>
      <c r="H67" s="69">
        <f t="shared" si="7"/>
        <v>0</v>
      </c>
      <c r="I67" s="125"/>
      <c r="J67" s="69">
        <f t="shared" si="8"/>
        <v>0</v>
      </c>
      <c r="K67" s="144"/>
      <c r="L67" s="129" t="s">
        <v>12</v>
      </c>
      <c r="M67" s="69"/>
      <c r="N67" s="246"/>
      <c r="O67" s="246"/>
      <c r="P67" s="248"/>
      <c r="Q67" s="248"/>
      <c r="R67" s="248"/>
      <c r="S67" s="249"/>
    </row>
    <row r="68" spans="1:22" s="18" customFormat="1" ht="26.25" customHeight="1" x14ac:dyDescent="0.35">
      <c r="A68" s="413"/>
      <c r="B68" s="414"/>
      <c r="C68" s="414"/>
      <c r="D68" s="415"/>
      <c r="E68" s="131"/>
      <c r="F68" s="131"/>
      <c r="G68" s="128" t="s">
        <v>130</v>
      </c>
      <c r="H68" s="69">
        <f t="shared" si="7"/>
        <v>0</v>
      </c>
      <c r="I68" s="125"/>
      <c r="J68" s="69">
        <f t="shared" si="8"/>
        <v>0</v>
      </c>
      <c r="K68" s="144"/>
      <c r="L68" s="129" t="s">
        <v>12</v>
      </c>
      <c r="M68" s="69"/>
      <c r="N68" s="246"/>
      <c r="O68" s="246"/>
      <c r="P68" s="248"/>
      <c r="Q68" s="248"/>
      <c r="R68" s="248"/>
      <c r="S68" s="249"/>
    </row>
    <row r="69" spans="1:22" s="4" customFormat="1" ht="26.25" customHeight="1" x14ac:dyDescent="0.35">
      <c r="A69" s="398" t="s">
        <v>1</v>
      </c>
      <c r="B69" s="399"/>
      <c r="C69" s="399"/>
      <c r="D69" s="399"/>
      <c r="E69" s="399"/>
      <c r="F69" s="400"/>
      <c r="G69" s="132"/>
      <c r="H69" s="260">
        <f>SUM(H58:H68)</f>
        <v>0</v>
      </c>
      <c r="I69" s="71">
        <f>SUM(I58:I68)</f>
        <v>0</v>
      </c>
      <c r="J69" s="260">
        <f>SUM(J58:J68)</f>
        <v>0</v>
      </c>
      <c r="K69" s="145">
        <f>SUM(K58:K68)</f>
        <v>0</v>
      </c>
      <c r="L69" s="133"/>
      <c r="M69" s="260">
        <f>SUM(M58:M68)</f>
        <v>0</v>
      </c>
      <c r="N69" s="91"/>
      <c r="O69" s="91"/>
      <c r="P69" s="33"/>
      <c r="Q69" s="33"/>
      <c r="R69" s="33"/>
      <c r="U69" s="18"/>
      <c r="V69" s="18"/>
    </row>
    <row r="70" spans="1:22" s="1" customFormat="1" ht="14" x14ac:dyDescent="0.35">
      <c r="A70" s="23"/>
      <c r="B70" s="24"/>
      <c r="C70" s="24"/>
      <c r="D70" s="24"/>
      <c r="E70" s="24"/>
      <c r="F70" s="24"/>
      <c r="G70" s="24"/>
      <c r="H70" s="25"/>
      <c r="I70" s="24"/>
      <c r="J70" s="24"/>
      <c r="K70" s="12"/>
      <c r="L70" s="5"/>
      <c r="N70" s="62"/>
      <c r="O70" s="34"/>
      <c r="P70" s="34"/>
      <c r="Q70" s="34"/>
      <c r="R70" s="34"/>
      <c r="S70" s="34"/>
      <c r="U70" s="4"/>
      <c r="V70" s="4"/>
    </row>
    <row r="71" spans="1:22" ht="26.25" customHeight="1" x14ac:dyDescent="0.35">
      <c r="A71" s="396" t="s">
        <v>7</v>
      </c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U71" s="1"/>
      <c r="V71" s="1"/>
    </row>
    <row r="72" spans="1:22" ht="14" x14ac:dyDescent="0.35">
      <c r="A72" s="404" t="s">
        <v>19</v>
      </c>
      <c r="B72" s="404"/>
      <c r="C72" s="404"/>
      <c r="D72" s="404"/>
      <c r="E72" s="404"/>
      <c r="F72" s="404"/>
      <c r="G72" s="405" t="s">
        <v>20</v>
      </c>
      <c r="H72" s="406" t="s">
        <v>25</v>
      </c>
      <c r="I72" s="407" t="s">
        <v>26</v>
      </c>
      <c r="J72" s="408" t="s">
        <v>27</v>
      </c>
      <c r="K72" s="406" t="s">
        <v>31</v>
      </c>
      <c r="L72" s="405" t="s">
        <v>14</v>
      </c>
      <c r="M72" s="409" t="s">
        <v>40</v>
      </c>
      <c r="N72" s="393" t="s">
        <v>164</v>
      </c>
      <c r="O72" s="394"/>
      <c r="P72" s="395"/>
      <c r="Q72" s="393" t="s">
        <v>165</v>
      </c>
      <c r="R72" s="394"/>
      <c r="S72" s="395"/>
      <c r="U72" s="1"/>
      <c r="V72" s="1"/>
    </row>
    <row r="73" spans="1:22" s="15" customFormat="1" ht="23" x14ac:dyDescent="0.35">
      <c r="A73" s="404"/>
      <c r="B73" s="404"/>
      <c r="C73" s="404"/>
      <c r="D73" s="404"/>
      <c r="E73" s="404"/>
      <c r="F73" s="404"/>
      <c r="G73" s="405"/>
      <c r="H73" s="406"/>
      <c r="I73" s="407"/>
      <c r="J73" s="408"/>
      <c r="K73" s="406"/>
      <c r="L73" s="405"/>
      <c r="M73" s="409"/>
      <c r="N73" s="205" t="s">
        <v>166</v>
      </c>
      <c r="O73" s="205" t="s">
        <v>167</v>
      </c>
      <c r="P73" s="205" t="s">
        <v>168</v>
      </c>
      <c r="Q73" s="193" t="s">
        <v>169</v>
      </c>
      <c r="R73" s="193" t="s">
        <v>167</v>
      </c>
      <c r="S73" s="245" t="s">
        <v>168</v>
      </c>
      <c r="U73" s="3"/>
      <c r="V73" s="3"/>
    </row>
    <row r="74" spans="1:22" s="16" customFormat="1" ht="26.25" customHeight="1" x14ac:dyDescent="0.35">
      <c r="A74" s="416"/>
      <c r="B74" s="417"/>
      <c r="C74" s="417"/>
      <c r="D74" s="417"/>
      <c r="E74" s="417"/>
      <c r="F74" s="418"/>
      <c r="G74" s="128" t="s">
        <v>130</v>
      </c>
      <c r="H74" s="123"/>
      <c r="I74" s="125"/>
      <c r="J74" s="69">
        <f>H74+I74</f>
        <v>0</v>
      </c>
      <c r="K74" s="123"/>
      <c r="L74" s="129" t="s">
        <v>12</v>
      </c>
      <c r="M74" s="69"/>
      <c r="N74" s="250"/>
      <c r="O74" s="250"/>
      <c r="P74" s="248"/>
      <c r="Q74" s="248"/>
      <c r="R74" s="248"/>
      <c r="S74" s="249"/>
      <c r="U74" s="15"/>
      <c r="V74" s="15"/>
    </row>
    <row r="75" spans="1:22" s="16" customFormat="1" ht="26.25" customHeight="1" x14ac:dyDescent="0.35">
      <c r="A75" s="416"/>
      <c r="B75" s="417"/>
      <c r="C75" s="417"/>
      <c r="D75" s="417"/>
      <c r="E75" s="417"/>
      <c r="F75" s="418"/>
      <c r="G75" s="128" t="s">
        <v>130</v>
      </c>
      <c r="H75" s="123"/>
      <c r="I75" s="125"/>
      <c r="J75" s="69">
        <f t="shared" ref="J75:J81" si="9">H75+I75</f>
        <v>0</v>
      </c>
      <c r="K75" s="123"/>
      <c r="L75" s="129" t="s">
        <v>12</v>
      </c>
      <c r="M75" s="69"/>
      <c r="N75" s="250"/>
      <c r="O75" s="250"/>
      <c r="P75" s="248"/>
      <c r="Q75" s="248"/>
      <c r="R75" s="248"/>
      <c r="S75" s="249"/>
    </row>
    <row r="76" spans="1:22" s="16" customFormat="1" ht="26.25" customHeight="1" x14ac:dyDescent="0.35">
      <c r="A76" s="416"/>
      <c r="B76" s="417"/>
      <c r="C76" s="417"/>
      <c r="D76" s="417"/>
      <c r="E76" s="417"/>
      <c r="F76" s="418"/>
      <c r="G76" s="128" t="s">
        <v>130</v>
      </c>
      <c r="H76" s="123"/>
      <c r="I76" s="125"/>
      <c r="J76" s="69">
        <f t="shared" si="9"/>
        <v>0</v>
      </c>
      <c r="K76" s="123"/>
      <c r="L76" s="129" t="s">
        <v>12</v>
      </c>
      <c r="M76" s="69"/>
      <c r="N76" s="250"/>
      <c r="O76" s="250"/>
      <c r="P76" s="248"/>
      <c r="Q76" s="248"/>
      <c r="R76" s="248"/>
      <c r="S76" s="249"/>
    </row>
    <row r="77" spans="1:22" s="16" customFormat="1" ht="26.25" customHeight="1" x14ac:dyDescent="0.35">
      <c r="A77" s="416"/>
      <c r="B77" s="417"/>
      <c r="C77" s="417"/>
      <c r="D77" s="417"/>
      <c r="E77" s="417"/>
      <c r="F77" s="418"/>
      <c r="G77" s="128" t="s">
        <v>130</v>
      </c>
      <c r="H77" s="123"/>
      <c r="I77" s="125"/>
      <c r="J77" s="69">
        <f t="shared" si="9"/>
        <v>0</v>
      </c>
      <c r="K77" s="123"/>
      <c r="L77" s="129" t="s">
        <v>12</v>
      </c>
      <c r="M77" s="69"/>
      <c r="N77" s="250"/>
      <c r="O77" s="250"/>
      <c r="P77" s="248"/>
      <c r="Q77" s="248"/>
      <c r="R77" s="248"/>
      <c r="S77" s="249"/>
    </row>
    <row r="78" spans="1:22" s="16" customFormat="1" ht="26.25" customHeight="1" x14ac:dyDescent="0.35">
      <c r="A78" s="416"/>
      <c r="B78" s="417"/>
      <c r="C78" s="417"/>
      <c r="D78" s="417"/>
      <c r="E78" s="417"/>
      <c r="F78" s="418"/>
      <c r="G78" s="128" t="s">
        <v>130</v>
      </c>
      <c r="H78" s="123"/>
      <c r="I78" s="125"/>
      <c r="J78" s="69">
        <f t="shared" si="9"/>
        <v>0</v>
      </c>
      <c r="K78" s="123"/>
      <c r="L78" s="129" t="s">
        <v>12</v>
      </c>
      <c r="M78" s="69"/>
      <c r="N78" s="250"/>
      <c r="O78" s="250"/>
      <c r="P78" s="248"/>
      <c r="Q78" s="248"/>
      <c r="R78" s="248"/>
      <c r="S78" s="249"/>
    </row>
    <row r="79" spans="1:22" s="16" customFormat="1" ht="26.25" customHeight="1" x14ac:dyDescent="0.35">
      <c r="A79" s="416"/>
      <c r="B79" s="417"/>
      <c r="C79" s="417"/>
      <c r="D79" s="417"/>
      <c r="E79" s="417"/>
      <c r="F79" s="418"/>
      <c r="G79" s="128" t="s">
        <v>130</v>
      </c>
      <c r="H79" s="123"/>
      <c r="I79" s="125"/>
      <c r="J79" s="69">
        <f t="shared" si="9"/>
        <v>0</v>
      </c>
      <c r="K79" s="123"/>
      <c r="L79" s="129" t="s">
        <v>12</v>
      </c>
      <c r="M79" s="69"/>
      <c r="N79" s="250"/>
      <c r="O79" s="250"/>
      <c r="P79" s="248"/>
      <c r="Q79" s="248"/>
      <c r="R79" s="248"/>
      <c r="S79" s="249"/>
    </row>
    <row r="80" spans="1:22" s="16" customFormat="1" ht="26.25" customHeight="1" x14ac:dyDescent="0.35">
      <c r="A80" s="416"/>
      <c r="B80" s="417"/>
      <c r="C80" s="417"/>
      <c r="D80" s="417"/>
      <c r="E80" s="417"/>
      <c r="F80" s="418"/>
      <c r="G80" s="128" t="s">
        <v>130</v>
      </c>
      <c r="H80" s="123"/>
      <c r="I80" s="125"/>
      <c r="J80" s="69">
        <f t="shared" si="9"/>
        <v>0</v>
      </c>
      <c r="K80" s="123"/>
      <c r="L80" s="129" t="s">
        <v>12</v>
      </c>
      <c r="M80" s="69"/>
      <c r="N80" s="250"/>
      <c r="O80" s="250"/>
      <c r="P80" s="248"/>
      <c r="Q80" s="248"/>
      <c r="R80" s="248"/>
      <c r="S80" s="249"/>
    </row>
    <row r="81" spans="1:22" s="16" customFormat="1" ht="26.25" customHeight="1" x14ac:dyDescent="0.35">
      <c r="A81" s="416"/>
      <c r="B81" s="417"/>
      <c r="C81" s="417"/>
      <c r="D81" s="417"/>
      <c r="E81" s="417"/>
      <c r="F81" s="418"/>
      <c r="G81" s="128" t="s">
        <v>130</v>
      </c>
      <c r="H81" s="123"/>
      <c r="I81" s="125"/>
      <c r="J81" s="69">
        <f t="shared" si="9"/>
        <v>0</v>
      </c>
      <c r="K81" s="123"/>
      <c r="L81" s="129" t="s">
        <v>12</v>
      </c>
      <c r="M81" s="69"/>
      <c r="N81" s="250"/>
      <c r="O81" s="250"/>
      <c r="P81" s="248"/>
      <c r="Q81" s="248"/>
      <c r="R81" s="248"/>
      <c r="S81" s="249"/>
    </row>
    <row r="82" spans="1:22" s="4" customFormat="1" ht="26.25" customHeight="1" x14ac:dyDescent="0.35">
      <c r="A82" s="398" t="s">
        <v>1</v>
      </c>
      <c r="B82" s="399"/>
      <c r="C82" s="399"/>
      <c r="D82" s="399"/>
      <c r="E82" s="399"/>
      <c r="F82" s="400"/>
      <c r="G82" s="132"/>
      <c r="H82" s="71">
        <f>SUM(H74:H81)</f>
        <v>0</v>
      </c>
      <c r="I82" s="71">
        <f>SUM(I74:I81)</f>
        <v>0</v>
      </c>
      <c r="J82" s="260">
        <f>SUM(J74:J81)</f>
        <v>0</v>
      </c>
      <c r="K82" s="49">
        <f>SUM(K74:K81)</f>
        <v>0</v>
      </c>
      <c r="L82" s="134"/>
      <c r="M82" s="260">
        <f>SUM(M74:M81)</f>
        <v>0</v>
      </c>
      <c r="N82" s="91"/>
      <c r="O82" s="91"/>
      <c r="P82" s="33"/>
      <c r="Q82" s="33"/>
      <c r="R82" s="33"/>
      <c r="U82" s="16"/>
      <c r="V82" s="16"/>
    </row>
    <row r="83" spans="1:22" s="1" customFormat="1" ht="14" x14ac:dyDescent="0.35">
      <c r="A83" s="23"/>
      <c r="B83" s="24"/>
      <c r="C83" s="24"/>
      <c r="D83" s="24"/>
      <c r="E83" s="24"/>
      <c r="F83" s="24"/>
      <c r="G83" s="24"/>
      <c r="H83" s="25"/>
      <c r="I83" s="24"/>
      <c r="J83" s="24"/>
      <c r="K83" s="12"/>
      <c r="L83" s="5"/>
      <c r="N83" s="62"/>
      <c r="O83" s="34"/>
      <c r="P83" s="34"/>
      <c r="Q83" s="34"/>
      <c r="R83" s="34"/>
      <c r="S83" s="34"/>
      <c r="U83" s="4"/>
      <c r="V83" s="4"/>
    </row>
    <row r="84" spans="1:22" ht="26.25" customHeight="1" x14ac:dyDescent="0.35">
      <c r="A84" s="396" t="s">
        <v>6</v>
      </c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U84" s="1"/>
      <c r="V84" s="1"/>
    </row>
    <row r="85" spans="1:22" ht="14" x14ac:dyDescent="0.35">
      <c r="A85" s="404" t="s">
        <v>19</v>
      </c>
      <c r="B85" s="404"/>
      <c r="C85" s="404"/>
      <c r="D85" s="404"/>
      <c r="E85" s="404"/>
      <c r="F85" s="404"/>
      <c r="G85" s="405" t="s">
        <v>20</v>
      </c>
      <c r="H85" s="406" t="s">
        <v>25</v>
      </c>
      <c r="I85" s="407" t="s">
        <v>26</v>
      </c>
      <c r="J85" s="408" t="s">
        <v>27</v>
      </c>
      <c r="K85" s="406" t="s">
        <v>31</v>
      </c>
      <c r="L85" s="405" t="s">
        <v>14</v>
      </c>
      <c r="M85" s="409" t="s">
        <v>40</v>
      </c>
      <c r="N85" s="393" t="s">
        <v>164</v>
      </c>
      <c r="O85" s="394"/>
      <c r="P85" s="395"/>
      <c r="Q85" s="393" t="s">
        <v>165</v>
      </c>
      <c r="R85" s="394"/>
      <c r="S85" s="395"/>
      <c r="U85" s="1"/>
      <c r="V85" s="1"/>
    </row>
    <row r="86" spans="1:22" s="15" customFormat="1" ht="23" x14ac:dyDescent="0.35">
      <c r="A86" s="404"/>
      <c r="B86" s="404"/>
      <c r="C86" s="404"/>
      <c r="D86" s="404"/>
      <c r="E86" s="404"/>
      <c r="F86" s="404"/>
      <c r="G86" s="405"/>
      <c r="H86" s="406"/>
      <c r="I86" s="407"/>
      <c r="J86" s="408"/>
      <c r="K86" s="406"/>
      <c r="L86" s="405"/>
      <c r="M86" s="409"/>
      <c r="N86" s="205" t="s">
        <v>166</v>
      </c>
      <c r="O86" s="205" t="s">
        <v>167</v>
      </c>
      <c r="P86" s="205" t="s">
        <v>168</v>
      </c>
      <c r="Q86" s="193" t="s">
        <v>169</v>
      </c>
      <c r="R86" s="193" t="s">
        <v>167</v>
      </c>
      <c r="S86" s="245" t="s">
        <v>168</v>
      </c>
      <c r="U86" s="3"/>
      <c r="V86" s="3"/>
    </row>
    <row r="87" spans="1:22" s="16" customFormat="1" ht="26.25" customHeight="1" x14ac:dyDescent="0.35">
      <c r="A87" s="416"/>
      <c r="B87" s="417"/>
      <c r="C87" s="417"/>
      <c r="D87" s="417"/>
      <c r="E87" s="417"/>
      <c r="F87" s="418"/>
      <c r="G87" s="128" t="s">
        <v>130</v>
      </c>
      <c r="H87" s="123"/>
      <c r="I87" s="125"/>
      <c r="J87" s="69">
        <f>H87+I87</f>
        <v>0</v>
      </c>
      <c r="K87" s="123"/>
      <c r="L87" s="129" t="s">
        <v>12</v>
      </c>
      <c r="M87" s="69"/>
      <c r="N87" s="246"/>
      <c r="O87" s="246"/>
      <c r="P87" s="248"/>
      <c r="Q87" s="248"/>
      <c r="R87" s="248"/>
      <c r="S87" s="249"/>
      <c r="U87" s="15"/>
      <c r="V87" s="15"/>
    </row>
    <row r="88" spans="1:22" s="16" customFormat="1" ht="26.25" customHeight="1" x14ac:dyDescent="0.35">
      <c r="A88" s="416"/>
      <c r="B88" s="417"/>
      <c r="C88" s="417"/>
      <c r="D88" s="417"/>
      <c r="E88" s="417"/>
      <c r="F88" s="418"/>
      <c r="G88" s="128" t="s">
        <v>130</v>
      </c>
      <c r="H88" s="123"/>
      <c r="I88" s="125"/>
      <c r="J88" s="69">
        <f t="shared" ref="J88:J94" si="10">H88+I88</f>
        <v>0</v>
      </c>
      <c r="K88" s="123"/>
      <c r="L88" s="129" t="s">
        <v>12</v>
      </c>
      <c r="M88" s="69"/>
      <c r="N88" s="246"/>
      <c r="O88" s="246"/>
      <c r="P88" s="248"/>
      <c r="Q88" s="248"/>
      <c r="R88" s="248"/>
      <c r="S88" s="249"/>
    </row>
    <row r="89" spans="1:22" s="16" customFormat="1" ht="26.25" customHeight="1" x14ac:dyDescent="0.35">
      <c r="A89" s="416"/>
      <c r="B89" s="417"/>
      <c r="C89" s="417"/>
      <c r="D89" s="417"/>
      <c r="E89" s="417"/>
      <c r="F89" s="418"/>
      <c r="G89" s="128" t="s">
        <v>130</v>
      </c>
      <c r="H89" s="123"/>
      <c r="I89" s="125"/>
      <c r="J89" s="69">
        <f t="shared" si="10"/>
        <v>0</v>
      </c>
      <c r="K89" s="123"/>
      <c r="L89" s="129" t="s">
        <v>12</v>
      </c>
      <c r="M89" s="69"/>
      <c r="N89" s="246"/>
      <c r="O89" s="246"/>
      <c r="P89" s="248"/>
      <c r="Q89" s="248"/>
      <c r="R89" s="248"/>
      <c r="S89" s="249"/>
    </row>
    <row r="90" spans="1:22" s="16" customFormat="1" ht="26.25" customHeight="1" x14ac:dyDescent="0.35">
      <c r="A90" s="416"/>
      <c r="B90" s="417"/>
      <c r="C90" s="417"/>
      <c r="D90" s="417"/>
      <c r="E90" s="417"/>
      <c r="F90" s="418"/>
      <c r="G90" s="128" t="s">
        <v>130</v>
      </c>
      <c r="H90" s="123"/>
      <c r="I90" s="125"/>
      <c r="J90" s="69">
        <f t="shared" si="10"/>
        <v>0</v>
      </c>
      <c r="K90" s="123"/>
      <c r="L90" s="129" t="s">
        <v>12</v>
      </c>
      <c r="M90" s="69"/>
      <c r="N90" s="246"/>
      <c r="O90" s="246"/>
      <c r="P90" s="248"/>
      <c r="Q90" s="248"/>
      <c r="R90" s="248"/>
      <c r="S90" s="249"/>
    </row>
    <row r="91" spans="1:22" s="16" customFormat="1" ht="26.25" customHeight="1" x14ac:dyDescent="0.35">
      <c r="A91" s="416"/>
      <c r="B91" s="417"/>
      <c r="C91" s="417"/>
      <c r="D91" s="417"/>
      <c r="E91" s="417"/>
      <c r="F91" s="418"/>
      <c r="G91" s="128" t="s">
        <v>130</v>
      </c>
      <c r="H91" s="123"/>
      <c r="I91" s="125"/>
      <c r="J91" s="69">
        <f t="shared" si="10"/>
        <v>0</v>
      </c>
      <c r="K91" s="123"/>
      <c r="L91" s="129" t="s">
        <v>12</v>
      </c>
      <c r="M91" s="69"/>
      <c r="N91" s="246"/>
      <c r="O91" s="246"/>
      <c r="P91" s="248"/>
      <c r="Q91" s="248"/>
      <c r="R91" s="248"/>
      <c r="S91" s="249"/>
    </row>
    <row r="92" spans="1:22" s="16" customFormat="1" ht="26.25" customHeight="1" x14ac:dyDescent="0.35">
      <c r="A92" s="416"/>
      <c r="B92" s="417"/>
      <c r="C92" s="417"/>
      <c r="D92" s="417"/>
      <c r="E92" s="417"/>
      <c r="F92" s="418"/>
      <c r="G92" s="128" t="s">
        <v>130</v>
      </c>
      <c r="H92" s="123"/>
      <c r="I92" s="125"/>
      <c r="J92" s="69">
        <f t="shared" si="10"/>
        <v>0</v>
      </c>
      <c r="K92" s="123"/>
      <c r="L92" s="129" t="s">
        <v>12</v>
      </c>
      <c r="M92" s="69"/>
      <c r="N92" s="246"/>
      <c r="O92" s="246"/>
      <c r="P92" s="248"/>
      <c r="Q92" s="248"/>
      <c r="R92" s="248"/>
      <c r="S92" s="249"/>
    </row>
    <row r="93" spans="1:22" s="16" customFormat="1" ht="26.25" customHeight="1" x14ac:dyDescent="0.35">
      <c r="A93" s="416"/>
      <c r="B93" s="417"/>
      <c r="C93" s="417"/>
      <c r="D93" s="417"/>
      <c r="E93" s="417"/>
      <c r="F93" s="418"/>
      <c r="G93" s="128" t="s">
        <v>130</v>
      </c>
      <c r="H93" s="123"/>
      <c r="I93" s="125"/>
      <c r="J93" s="69">
        <f t="shared" si="10"/>
        <v>0</v>
      </c>
      <c r="K93" s="123"/>
      <c r="L93" s="129" t="s">
        <v>12</v>
      </c>
      <c r="M93" s="69"/>
      <c r="N93" s="246"/>
      <c r="O93" s="246"/>
      <c r="P93" s="248"/>
      <c r="Q93" s="248"/>
      <c r="R93" s="248"/>
      <c r="S93" s="249"/>
    </row>
    <row r="94" spans="1:22" s="16" customFormat="1" ht="26.25" customHeight="1" x14ac:dyDescent="0.35">
      <c r="A94" s="416"/>
      <c r="B94" s="417"/>
      <c r="C94" s="417"/>
      <c r="D94" s="417"/>
      <c r="E94" s="417"/>
      <c r="F94" s="418"/>
      <c r="G94" s="128" t="s">
        <v>130</v>
      </c>
      <c r="H94" s="123"/>
      <c r="I94" s="125"/>
      <c r="J94" s="69">
        <f t="shared" si="10"/>
        <v>0</v>
      </c>
      <c r="K94" s="123"/>
      <c r="L94" s="129" t="s">
        <v>12</v>
      </c>
      <c r="M94" s="69"/>
      <c r="N94" s="246"/>
      <c r="O94" s="246"/>
      <c r="P94" s="248"/>
      <c r="Q94" s="248"/>
      <c r="R94" s="248"/>
      <c r="S94" s="249"/>
    </row>
    <row r="95" spans="1:22" s="4" customFormat="1" ht="26.25" customHeight="1" x14ac:dyDescent="0.35">
      <c r="A95" s="398" t="s">
        <v>1</v>
      </c>
      <c r="B95" s="399"/>
      <c r="C95" s="399"/>
      <c r="D95" s="399"/>
      <c r="E95" s="399"/>
      <c r="F95" s="399"/>
      <c r="G95" s="132"/>
      <c r="H95" s="71">
        <f>SUM(H87:H94)</f>
        <v>0</v>
      </c>
      <c r="I95" s="71">
        <f>SUM(I87:I94)</f>
        <v>0</v>
      </c>
      <c r="J95" s="260">
        <f>SUM(J87:J94)</f>
        <v>0</v>
      </c>
      <c r="K95" s="71">
        <f>SUM(K87:K94)</f>
        <v>0</v>
      </c>
      <c r="L95" s="135"/>
      <c r="M95" s="260">
        <f>SUM(M87:M94)</f>
        <v>0</v>
      </c>
      <c r="N95" s="91"/>
      <c r="O95" s="91"/>
      <c r="P95" s="33"/>
      <c r="Q95" s="33"/>
      <c r="R95" s="33"/>
      <c r="U95" s="16"/>
      <c r="V95" s="16"/>
    </row>
    <row r="96" spans="1:22" s="5" customFormat="1" ht="14" x14ac:dyDescent="0.35">
      <c r="A96" s="23"/>
      <c r="B96" s="11"/>
      <c r="C96" s="11"/>
      <c r="D96" s="11"/>
      <c r="E96" s="11"/>
      <c r="F96" s="11"/>
      <c r="G96" s="11"/>
      <c r="H96" s="25"/>
      <c r="I96" s="11"/>
      <c r="J96" s="11"/>
      <c r="K96" s="12"/>
      <c r="N96" s="60"/>
      <c r="O96" s="34"/>
      <c r="P96" s="34"/>
      <c r="Q96" s="34"/>
      <c r="R96" s="34"/>
      <c r="S96" s="34"/>
      <c r="U96" s="4"/>
      <c r="V96" s="4"/>
    </row>
    <row r="97" spans="1:22" s="4" customFormat="1" ht="26.25" customHeight="1" x14ac:dyDescent="0.35">
      <c r="A97" s="396" t="s">
        <v>10</v>
      </c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U97" s="5"/>
      <c r="V97" s="5"/>
    </row>
    <row r="98" spans="1:22" s="4" customFormat="1" ht="14" x14ac:dyDescent="0.35">
      <c r="A98" s="404" t="s">
        <v>19</v>
      </c>
      <c r="B98" s="404"/>
      <c r="C98" s="404"/>
      <c r="D98" s="404"/>
      <c r="E98" s="404"/>
      <c r="F98" s="404"/>
      <c r="G98" s="405" t="s">
        <v>20</v>
      </c>
      <c r="H98" s="406" t="s">
        <v>25</v>
      </c>
      <c r="I98" s="407" t="s">
        <v>26</v>
      </c>
      <c r="J98" s="408" t="s">
        <v>27</v>
      </c>
      <c r="K98" s="406" t="s">
        <v>31</v>
      </c>
      <c r="L98" s="405" t="s">
        <v>14</v>
      </c>
      <c r="M98" s="409" t="s">
        <v>40</v>
      </c>
      <c r="N98" s="393" t="s">
        <v>164</v>
      </c>
      <c r="O98" s="394"/>
      <c r="P98" s="395"/>
      <c r="Q98" s="393" t="s">
        <v>165</v>
      </c>
      <c r="R98" s="394"/>
      <c r="S98" s="395"/>
      <c r="U98" s="5"/>
      <c r="V98" s="5"/>
    </row>
    <row r="99" spans="1:22" s="15" customFormat="1" ht="23" x14ac:dyDescent="0.35">
      <c r="A99" s="404"/>
      <c r="B99" s="404"/>
      <c r="C99" s="404"/>
      <c r="D99" s="404"/>
      <c r="E99" s="404"/>
      <c r="F99" s="404"/>
      <c r="G99" s="405"/>
      <c r="H99" s="406"/>
      <c r="I99" s="407"/>
      <c r="J99" s="408"/>
      <c r="K99" s="406"/>
      <c r="L99" s="405"/>
      <c r="M99" s="409"/>
      <c r="N99" s="205" t="s">
        <v>166</v>
      </c>
      <c r="O99" s="205" t="s">
        <v>167</v>
      </c>
      <c r="P99" s="205" t="s">
        <v>168</v>
      </c>
      <c r="Q99" s="193" t="s">
        <v>169</v>
      </c>
      <c r="R99" s="193" t="s">
        <v>167</v>
      </c>
      <c r="S99" s="245" t="s">
        <v>168</v>
      </c>
      <c r="U99" s="4"/>
      <c r="V99" s="4"/>
    </row>
    <row r="100" spans="1:22" s="18" customFormat="1" ht="26.25" customHeight="1" x14ac:dyDescent="0.35">
      <c r="A100" s="401"/>
      <c r="B100" s="402"/>
      <c r="C100" s="402"/>
      <c r="D100" s="402"/>
      <c r="E100" s="402"/>
      <c r="F100" s="403"/>
      <c r="G100" s="128" t="s">
        <v>130</v>
      </c>
      <c r="H100" s="123"/>
      <c r="I100" s="125"/>
      <c r="J100" s="69">
        <f>H100+I100</f>
        <v>0</v>
      </c>
      <c r="K100" s="123"/>
      <c r="L100" s="129" t="s">
        <v>12</v>
      </c>
      <c r="M100" s="69"/>
      <c r="N100" s="246"/>
      <c r="O100" s="246"/>
      <c r="P100" s="248"/>
      <c r="Q100" s="248"/>
      <c r="R100" s="248"/>
      <c r="S100" s="249"/>
      <c r="U100" s="15"/>
      <c r="V100" s="15"/>
    </row>
    <row r="101" spans="1:22" s="18" customFormat="1" ht="26.25" customHeight="1" x14ac:dyDescent="0.35">
      <c r="A101" s="401"/>
      <c r="B101" s="402"/>
      <c r="C101" s="402"/>
      <c r="D101" s="402"/>
      <c r="E101" s="402"/>
      <c r="F101" s="403"/>
      <c r="G101" s="128" t="s">
        <v>130</v>
      </c>
      <c r="H101" s="123"/>
      <c r="I101" s="125"/>
      <c r="J101" s="69">
        <f t="shared" ref="J101:J107" si="11">H101+I101</f>
        <v>0</v>
      </c>
      <c r="K101" s="123"/>
      <c r="L101" s="129" t="s">
        <v>12</v>
      </c>
      <c r="M101" s="69"/>
      <c r="N101" s="246"/>
      <c r="O101" s="246"/>
      <c r="P101" s="248"/>
      <c r="Q101" s="248"/>
      <c r="R101" s="248"/>
      <c r="S101" s="249"/>
    </row>
    <row r="102" spans="1:22" s="18" customFormat="1" ht="26.25" customHeight="1" x14ac:dyDescent="0.35">
      <c r="A102" s="401"/>
      <c r="B102" s="402"/>
      <c r="C102" s="402"/>
      <c r="D102" s="402"/>
      <c r="E102" s="402"/>
      <c r="F102" s="403"/>
      <c r="G102" s="128" t="s">
        <v>130</v>
      </c>
      <c r="H102" s="123"/>
      <c r="I102" s="125"/>
      <c r="J102" s="69">
        <f t="shared" si="11"/>
        <v>0</v>
      </c>
      <c r="K102" s="123"/>
      <c r="L102" s="129" t="s">
        <v>12</v>
      </c>
      <c r="M102" s="69"/>
      <c r="N102" s="246"/>
      <c r="O102" s="246"/>
      <c r="P102" s="248"/>
      <c r="Q102" s="248"/>
      <c r="R102" s="248"/>
      <c r="S102" s="249"/>
    </row>
    <row r="103" spans="1:22" s="18" customFormat="1" ht="26.25" customHeight="1" x14ac:dyDescent="0.35">
      <c r="A103" s="401"/>
      <c r="B103" s="402"/>
      <c r="C103" s="402"/>
      <c r="D103" s="402"/>
      <c r="E103" s="402"/>
      <c r="F103" s="403"/>
      <c r="G103" s="128" t="s">
        <v>130</v>
      </c>
      <c r="H103" s="123"/>
      <c r="I103" s="125"/>
      <c r="J103" s="69">
        <f t="shared" si="11"/>
        <v>0</v>
      </c>
      <c r="K103" s="123"/>
      <c r="L103" s="129" t="s">
        <v>12</v>
      </c>
      <c r="M103" s="69"/>
      <c r="N103" s="246"/>
      <c r="O103" s="246"/>
      <c r="P103" s="248"/>
      <c r="Q103" s="248"/>
      <c r="R103" s="248"/>
      <c r="S103" s="249"/>
    </row>
    <row r="104" spans="1:22" s="18" customFormat="1" ht="26.25" customHeight="1" x14ac:dyDescent="0.35">
      <c r="A104" s="401"/>
      <c r="B104" s="402"/>
      <c r="C104" s="402"/>
      <c r="D104" s="402"/>
      <c r="E104" s="402"/>
      <c r="F104" s="403"/>
      <c r="G104" s="128" t="s">
        <v>130</v>
      </c>
      <c r="H104" s="123"/>
      <c r="I104" s="125"/>
      <c r="J104" s="69">
        <f t="shared" si="11"/>
        <v>0</v>
      </c>
      <c r="K104" s="123"/>
      <c r="L104" s="129" t="s">
        <v>12</v>
      </c>
      <c r="M104" s="69"/>
      <c r="N104" s="246"/>
      <c r="O104" s="246"/>
      <c r="P104" s="248"/>
      <c r="Q104" s="248"/>
      <c r="R104" s="248"/>
      <c r="S104" s="249"/>
    </row>
    <row r="105" spans="1:22" s="18" customFormat="1" ht="26.25" customHeight="1" x14ac:dyDescent="0.35">
      <c r="A105" s="401"/>
      <c r="B105" s="402"/>
      <c r="C105" s="402"/>
      <c r="D105" s="402"/>
      <c r="E105" s="402"/>
      <c r="F105" s="403"/>
      <c r="G105" s="128" t="s">
        <v>130</v>
      </c>
      <c r="H105" s="123"/>
      <c r="I105" s="125"/>
      <c r="J105" s="69">
        <f t="shared" si="11"/>
        <v>0</v>
      </c>
      <c r="K105" s="123"/>
      <c r="L105" s="129" t="s">
        <v>12</v>
      </c>
      <c r="M105" s="69"/>
      <c r="N105" s="246"/>
      <c r="O105" s="246"/>
      <c r="P105" s="248"/>
      <c r="Q105" s="248"/>
      <c r="R105" s="248"/>
      <c r="S105" s="249"/>
    </row>
    <row r="106" spans="1:22" s="18" customFormat="1" ht="26.25" customHeight="1" x14ac:dyDescent="0.35">
      <c r="A106" s="401"/>
      <c r="B106" s="402"/>
      <c r="C106" s="402"/>
      <c r="D106" s="402"/>
      <c r="E106" s="402"/>
      <c r="F106" s="403"/>
      <c r="G106" s="128" t="s">
        <v>130</v>
      </c>
      <c r="H106" s="123"/>
      <c r="I106" s="125"/>
      <c r="J106" s="69">
        <f t="shared" si="11"/>
        <v>0</v>
      </c>
      <c r="K106" s="123"/>
      <c r="L106" s="129" t="s">
        <v>12</v>
      </c>
      <c r="M106" s="69"/>
      <c r="N106" s="246"/>
      <c r="O106" s="246"/>
      <c r="P106" s="248"/>
      <c r="Q106" s="248"/>
      <c r="R106" s="248"/>
      <c r="S106" s="249"/>
    </row>
    <row r="107" spans="1:22" s="18" customFormat="1" ht="26.25" customHeight="1" x14ac:dyDescent="0.35">
      <c r="A107" s="401"/>
      <c r="B107" s="402"/>
      <c r="C107" s="402"/>
      <c r="D107" s="402"/>
      <c r="E107" s="402"/>
      <c r="F107" s="403"/>
      <c r="G107" s="128" t="s">
        <v>130</v>
      </c>
      <c r="H107" s="123"/>
      <c r="I107" s="125"/>
      <c r="J107" s="69">
        <f t="shared" si="11"/>
        <v>0</v>
      </c>
      <c r="K107" s="123"/>
      <c r="L107" s="129" t="s">
        <v>12</v>
      </c>
      <c r="M107" s="69"/>
      <c r="N107" s="246"/>
      <c r="O107" s="246"/>
      <c r="P107" s="248"/>
      <c r="Q107" s="248"/>
      <c r="R107" s="248"/>
      <c r="S107" s="249"/>
    </row>
    <row r="108" spans="1:22" s="4" customFormat="1" ht="26.25" customHeight="1" x14ac:dyDescent="0.35">
      <c r="A108" s="398" t="s">
        <v>1</v>
      </c>
      <c r="B108" s="399"/>
      <c r="C108" s="399"/>
      <c r="D108" s="399"/>
      <c r="E108" s="399"/>
      <c r="F108" s="400"/>
      <c r="G108" s="132"/>
      <c r="H108" s="71">
        <f>SUM(H100:H107)</f>
        <v>0</v>
      </c>
      <c r="I108" s="71">
        <f>SUM(I100:I107)</f>
        <v>0</v>
      </c>
      <c r="J108" s="71">
        <f>SUM(J100:J107)</f>
        <v>0</v>
      </c>
      <c r="K108" s="49">
        <f>SUM(K100:K107)</f>
        <v>0</v>
      </c>
      <c r="L108" s="50"/>
      <c r="M108" s="71">
        <f>SUM(M100:M107)</f>
        <v>0</v>
      </c>
      <c r="N108" s="93"/>
      <c r="O108" s="93"/>
      <c r="P108" s="33"/>
      <c r="Q108" s="33"/>
      <c r="R108" s="33"/>
      <c r="U108" s="18"/>
      <c r="V108" s="18"/>
    </row>
    <row r="109" spans="1:22" s="4" customFormat="1" ht="14" x14ac:dyDescent="0.35">
      <c r="A109" s="23"/>
      <c r="B109" s="24"/>
      <c r="C109" s="24"/>
      <c r="D109" s="24"/>
      <c r="E109" s="24"/>
      <c r="F109" s="24"/>
      <c r="G109" s="24"/>
      <c r="H109" s="25"/>
      <c r="I109" s="17"/>
      <c r="J109" s="17"/>
      <c r="K109" s="13"/>
      <c r="L109" s="5"/>
      <c r="N109" s="61"/>
      <c r="O109" s="34"/>
      <c r="P109" s="34"/>
      <c r="Q109" s="33"/>
      <c r="R109" s="33"/>
      <c r="S109" s="33"/>
    </row>
    <row r="110" spans="1:22" ht="26.25" customHeight="1" x14ac:dyDescent="0.35">
      <c r="A110" s="396" t="s">
        <v>11</v>
      </c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U110" s="4"/>
      <c r="V110" s="4"/>
    </row>
    <row r="111" spans="1:22" ht="26.5" customHeight="1" x14ac:dyDescent="0.35">
      <c r="A111" s="404" t="s">
        <v>19</v>
      </c>
      <c r="B111" s="404"/>
      <c r="C111" s="404"/>
      <c r="D111" s="404"/>
      <c r="E111" s="404"/>
      <c r="F111" s="404"/>
      <c r="G111" s="405" t="s">
        <v>20</v>
      </c>
      <c r="H111" s="406" t="s">
        <v>25</v>
      </c>
      <c r="I111" s="407" t="s">
        <v>26</v>
      </c>
      <c r="J111" s="408" t="s">
        <v>27</v>
      </c>
      <c r="K111" s="406" t="s">
        <v>31</v>
      </c>
      <c r="L111" s="405" t="s">
        <v>14</v>
      </c>
      <c r="M111" s="409" t="s">
        <v>40</v>
      </c>
      <c r="N111" s="393" t="s">
        <v>164</v>
      </c>
      <c r="O111" s="394"/>
      <c r="P111" s="395"/>
      <c r="Q111" s="393" t="s">
        <v>165</v>
      </c>
      <c r="R111" s="394"/>
      <c r="S111" s="395"/>
      <c r="U111" s="4"/>
      <c r="V111" s="4"/>
    </row>
    <row r="112" spans="1:22" s="15" customFormat="1" ht="23" x14ac:dyDescent="0.35">
      <c r="A112" s="404"/>
      <c r="B112" s="404"/>
      <c r="C112" s="404"/>
      <c r="D112" s="404"/>
      <c r="E112" s="404"/>
      <c r="F112" s="404"/>
      <c r="G112" s="405"/>
      <c r="H112" s="406"/>
      <c r="I112" s="407"/>
      <c r="J112" s="408"/>
      <c r="K112" s="406"/>
      <c r="L112" s="405"/>
      <c r="M112" s="409"/>
      <c r="N112" s="205" t="s">
        <v>166</v>
      </c>
      <c r="O112" s="205" t="s">
        <v>167</v>
      </c>
      <c r="P112" s="205" t="s">
        <v>168</v>
      </c>
      <c r="Q112" s="193" t="s">
        <v>169</v>
      </c>
      <c r="R112" s="193" t="s">
        <v>167</v>
      </c>
      <c r="S112" s="245" t="s">
        <v>168</v>
      </c>
      <c r="U112" s="3"/>
      <c r="V112" s="3"/>
    </row>
    <row r="113" spans="1:22" s="18" customFormat="1" ht="26.25" customHeight="1" x14ac:dyDescent="0.35">
      <c r="A113" s="401"/>
      <c r="B113" s="402"/>
      <c r="C113" s="402"/>
      <c r="D113" s="402"/>
      <c r="E113" s="402"/>
      <c r="F113" s="403"/>
      <c r="G113" s="128" t="s">
        <v>130</v>
      </c>
      <c r="H113" s="123"/>
      <c r="I113" s="125"/>
      <c r="J113" s="69">
        <f>H113+I113</f>
        <v>0</v>
      </c>
      <c r="K113" s="123"/>
      <c r="L113" s="129" t="s">
        <v>12</v>
      </c>
      <c r="M113" s="69"/>
      <c r="N113" s="246"/>
      <c r="O113" s="246"/>
      <c r="P113" s="248"/>
      <c r="Q113" s="248"/>
      <c r="R113" s="248"/>
      <c r="S113" s="249"/>
      <c r="U113" s="15"/>
      <c r="V113" s="15"/>
    </row>
    <row r="114" spans="1:22" s="18" customFormat="1" ht="26.25" customHeight="1" x14ac:dyDescent="0.35">
      <c r="A114" s="401"/>
      <c r="B114" s="402"/>
      <c r="C114" s="402"/>
      <c r="D114" s="402"/>
      <c r="E114" s="402"/>
      <c r="F114" s="403"/>
      <c r="G114" s="128" t="s">
        <v>130</v>
      </c>
      <c r="H114" s="123"/>
      <c r="I114" s="125"/>
      <c r="J114" s="69">
        <f t="shared" ref="J114:J120" si="12">H114+I114</f>
        <v>0</v>
      </c>
      <c r="K114" s="123"/>
      <c r="L114" s="129" t="s">
        <v>12</v>
      </c>
      <c r="M114" s="69"/>
      <c r="N114" s="246"/>
      <c r="O114" s="246"/>
      <c r="P114" s="248"/>
      <c r="Q114" s="248"/>
      <c r="R114" s="248"/>
      <c r="S114" s="249"/>
    </row>
    <row r="115" spans="1:22" s="18" customFormat="1" ht="26.25" customHeight="1" x14ac:dyDescent="0.35">
      <c r="A115" s="401"/>
      <c r="B115" s="402"/>
      <c r="C115" s="402"/>
      <c r="D115" s="402"/>
      <c r="E115" s="402"/>
      <c r="F115" s="403"/>
      <c r="G115" s="128" t="s">
        <v>130</v>
      </c>
      <c r="H115" s="123"/>
      <c r="I115" s="125"/>
      <c r="J115" s="69">
        <f t="shared" si="12"/>
        <v>0</v>
      </c>
      <c r="K115" s="123"/>
      <c r="L115" s="129" t="s">
        <v>12</v>
      </c>
      <c r="M115" s="69"/>
      <c r="N115" s="246"/>
      <c r="O115" s="246"/>
      <c r="P115" s="248"/>
      <c r="Q115" s="248"/>
      <c r="R115" s="248"/>
      <c r="S115" s="249"/>
    </row>
    <row r="116" spans="1:22" s="18" customFormat="1" ht="26.25" customHeight="1" x14ac:dyDescent="0.35">
      <c r="A116" s="401"/>
      <c r="B116" s="402"/>
      <c r="C116" s="402"/>
      <c r="D116" s="402"/>
      <c r="E116" s="402"/>
      <c r="F116" s="403"/>
      <c r="G116" s="128" t="s">
        <v>130</v>
      </c>
      <c r="H116" s="123"/>
      <c r="I116" s="125"/>
      <c r="J116" s="69">
        <f t="shared" si="12"/>
        <v>0</v>
      </c>
      <c r="K116" s="123"/>
      <c r="L116" s="129" t="s">
        <v>12</v>
      </c>
      <c r="M116" s="69"/>
      <c r="N116" s="246"/>
      <c r="O116" s="246"/>
      <c r="P116" s="248"/>
      <c r="Q116" s="248"/>
      <c r="R116" s="248"/>
      <c r="S116" s="249"/>
    </row>
    <row r="117" spans="1:22" s="18" customFormat="1" ht="26.25" customHeight="1" x14ac:dyDescent="0.35">
      <c r="A117" s="401"/>
      <c r="B117" s="402"/>
      <c r="C117" s="402"/>
      <c r="D117" s="402"/>
      <c r="E117" s="402"/>
      <c r="F117" s="403"/>
      <c r="G117" s="128" t="s">
        <v>130</v>
      </c>
      <c r="H117" s="123"/>
      <c r="I117" s="125"/>
      <c r="J117" s="69">
        <f t="shared" si="12"/>
        <v>0</v>
      </c>
      <c r="K117" s="123"/>
      <c r="L117" s="129" t="s">
        <v>12</v>
      </c>
      <c r="M117" s="69"/>
      <c r="N117" s="246"/>
      <c r="O117" s="246"/>
      <c r="P117" s="248"/>
      <c r="Q117" s="248"/>
      <c r="R117" s="248"/>
      <c r="S117" s="249"/>
    </row>
    <row r="118" spans="1:22" s="18" customFormat="1" ht="26.25" customHeight="1" x14ac:dyDescent="0.35">
      <c r="A118" s="401"/>
      <c r="B118" s="402"/>
      <c r="C118" s="402"/>
      <c r="D118" s="402"/>
      <c r="E118" s="402"/>
      <c r="F118" s="403"/>
      <c r="G118" s="128" t="s">
        <v>130</v>
      </c>
      <c r="H118" s="123"/>
      <c r="I118" s="125"/>
      <c r="J118" s="69">
        <f t="shared" si="12"/>
        <v>0</v>
      </c>
      <c r="K118" s="123"/>
      <c r="L118" s="129" t="s">
        <v>12</v>
      </c>
      <c r="M118" s="69"/>
      <c r="N118" s="246"/>
      <c r="O118" s="246"/>
      <c r="P118" s="248"/>
      <c r="Q118" s="248"/>
      <c r="R118" s="248"/>
      <c r="S118" s="249"/>
    </row>
    <row r="119" spans="1:22" s="18" customFormat="1" ht="26.25" customHeight="1" x14ac:dyDescent="0.35">
      <c r="A119" s="401"/>
      <c r="B119" s="402"/>
      <c r="C119" s="402"/>
      <c r="D119" s="402"/>
      <c r="E119" s="402"/>
      <c r="F119" s="403"/>
      <c r="G119" s="128" t="s">
        <v>130</v>
      </c>
      <c r="H119" s="123"/>
      <c r="I119" s="125"/>
      <c r="J119" s="69">
        <f t="shared" si="12"/>
        <v>0</v>
      </c>
      <c r="K119" s="123"/>
      <c r="L119" s="129" t="s">
        <v>12</v>
      </c>
      <c r="M119" s="69"/>
      <c r="N119" s="246"/>
      <c r="O119" s="246"/>
      <c r="P119" s="248"/>
      <c r="Q119" s="248"/>
      <c r="R119" s="248"/>
      <c r="S119" s="249"/>
    </row>
    <row r="120" spans="1:22" s="18" customFormat="1" ht="26.25" customHeight="1" x14ac:dyDescent="0.35">
      <c r="A120" s="401"/>
      <c r="B120" s="402"/>
      <c r="C120" s="402"/>
      <c r="D120" s="402"/>
      <c r="E120" s="402"/>
      <c r="F120" s="403"/>
      <c r="G120" s="128" t="s">
        <v>130</v>
      </c>
      <c r="H120" s="123"/>
      <c r="I120" s="125"/>
      <c r="J120" s="69">
        <f t="shared" si="12"/>
        <v>0</v>
      </c>
      <c r="K120" s="123"/>
      <c r="L120" s="129" t="s">
        <v>12</v>
      </c>
      <c r="M120" s="69"/>
      <c r="N120" s="246"/>
      <c r="O120" s="246"/>
      <c r="P120" s="248"/>
      <c r="Q120" s="248"/>
      <c r="R120" s="248"/>
      <c r="S120" s="249"/>
    </row>
    <row r="121" spans="1:22" s="4" customFormat="1" ht="26.25" customHeight="1" x14ac:dyDescent="0.35">
      <c r="A121" s="398" t="s">
        <v>1</v>
      </c>
      <c r="B121" s="399"/>
      <c r="C121" s="399"/>
      <c r="D121" s="399"/>
      <c r="E121" s="399"/>
      <c r="F121" s="400"/>
      <c r="G121" s="132"/>
      <c r="H121" s="71">
        <f>SUM(H113:H120)</f>
        <v>0</v>
      </c>
      <c r="I121" s="71">
        <f>SUM(I113:I120)</f>
        <v>0</v>
      </c>
      <c r="J121" s="260">
        <f>SUM(J113:J120)</f>
        <v>0</v>
      </c>
      <c r="K121" s="49">
        <f>SUM(K113:K120)</f>
        <v>0</v>
      </c>
      <c r="L121" s="136"/>
      <c r="M121" s="260">
        <f>SUM(M113:M120)</f>
        <v>0</v>
      </c>
      <c r="N121" s="91"/>
      <c r="O121" s="91"/>
      <c r="P121" s="33"/>
      <c r="Q121" s="33"/>
      <c r="R121" s="33"/>
      <c r="U121" s="18"/>
      <c r="V121" s="18"/>
    </row>
    <row r="122" spans="1:22" ht="14" x14ac:dyDescent="0.35">
      <c r="A122" s="19"/>
      <c r="B122" s="19"/>
      <c r="C122" s="19"/>
      <c r="D122" s="19"/>
      <c r="E122" s="19"/>
      <c r="F122" s="19"/>
      <c r="G122" s="30"/>
      <c r="H122" s="22"/>
      <c r="I122" s="20"/>
      <c r="J122" s="20"/>
      <c r="K122" s="13"/>
      <c r="L122" s="5"/>
      <c r="M122" s="26"/>
      <c r="N122" s="63"/>
      <c r="O122" s="92"/>
      <c r="P122" s="92"/>
      <c r="U122" s="4"/>
      <c r="V122" s="4"/>
    </row>
    <row r="123" spans="1:22" s="15" customFormat="1" ht="26.25" customHeight="1" x14ac:dyDescent="0.35">
      <c r="A123" s="396" t="s">
        <v>5</v>
      </c>
      <c r="B123" s="397"/>
      <c r="C123" s="397"/>
      <c r="D123" s="397"/>
      <c r="E123" s="397"/>
      <c r="F123" s="397"/>
      <c r="G123" s="397"/>
      <c r="H123" s="397"/>
      <c r="I123" s="397"/>
      <c r="J123" s="397"/>
      <c r="K123" s="397"/>
      <c r="L123" s="397"/>
      <c r="M123" s="397"/>
      <c r="N123" s="397"/>
      <c r="O123" s="397"/>
      <c r="P123" s="397"/>
      <c r="Q123" s="397"/>
      <c r="R123" s="397"/>
      <c r="S123" s="397"/>
      <c r="U123" s="3"/>
      <c r="V123" s="3"/>
    </row>
    <row r="124" spans="1:22" s="15" customFormat="1" ht="14" x14ac:dyDescent="0.35">
      <c r="A124" s="404" t="s">
        <v>19</v>
      </c>
      <c r="B124" s="404"/>
      <c r="C124" s="404"/>
      <c r="D124" s="404"/>
      <c r="E124" s="404"/>
      <c r="F124" s="404"/>
      <c r="G124" s="405" t="s">
        <v>20</v>
      </c>
      <c r="H124" s="406" t="s">
        <v>25</v>
      </c>
      <c r="I124" s="407" t="s">
        <v>26</v>
      </c>
      <c r="J124" s="408" t="s">
        <v>27</v>
      </c>
      <c r="K124" s="406" t="s">
        <v>31</v>
      </c>
      <c r="L124" s="405" t="s">
        <v>14</v>
      </c>
      <c r="M124" s="409" t="s">
        <v>40</v>
      </c>
      <c r="N124" s="393" t="s">
        <v>164</v>
      </c>
      <c r="O124" s="394"/>
      <c r="P124" s="395"/>
      <c r="Q124" s="393" t="s">
        <v>165</v>
      </c>
      <c r="R124" s="394"/>
      <c r="S124" s="395"/>
      <c r="U124" s="3"/>
      <c r="V124" s="3"/>
    </row>
    <row r="125" spans="1:22" s="16" customFormat="1" ht="23" x14ac:dyDescent="0.35">
      <c r="A125" s="404"/>
      <c r="B125" s="404"/>
      <c r="C125" s="404"/>
      <c r="D125" s="404"/>
      <c r="E125" s="404"/>
      <c r="F125" s="404"/>
      <c r="G125" s="405"/>
      <c r="H125" s="406"/>
      <c r="I125" s="407"/>
      <c r="J125" s="408"/>
      <c r="K125" s="406"/>
      <c r="L125" s="405"/>
      <c r="M125" s="409"/>
      <c r="N125" s="205" t="s">
        <v>166</v>
      </c>
      <c r="O125" s="205" t="s">
        <v>167</v>
      </c>
      <c r="P125" s="205" t="s">
        <v>168</v>
      </c>
      <c r="Q125" s="193" t="s">
        <v>169</v>
      </c>
      <c r="R125" s="193" t="s">
        <v>167</v>
      </c>
      <c r="S125" s="245" t="s">
        <v>168</v>
      </c>
      <c r="U125" s="15"/>
      <c r="V125" s="15"/>
    </row>
    <row r="126" spans="1:22" s="16" customFormat="1" ht="26.25" customHeight="1" x14ac:dyDescent="0.35">
      <c r="A126" s="401"/>
      <c r="B126" s="402"/>
      <c r="C126" s="402"/>
      <c r="D126" s="402"/>
      <c r="E126" s="402"/>
      <c r="F126" s="403"/>
      <c r="G126" s="128" t="s">
        <v>130</v>
      </c>
      <c r="H126" s="123"/>
      <c r="I126" s="125"/>
      <c r="J126" s="69">
        <f>H126+I126</f>
        <v>0</v>
      </c>
      <c r="K126" s="123"/>
      <c r="L126" s="129" t="s">
        <v>12</v>
      </c>
      <c r="M126" s="69"/>
      <c r="N126" s="246"/>
      <c r="O126" s="246"/>
      <c r="P126" s="248"/>
      <c r="Q126" s="248"/>
      <c r="R126" s="248"/>
      <c r="S126" s="249"/>
    </row>
    <row r="127" spans="1:22" s="16" customFormat="1" ht="26.25" customHeight="1" x14ac:dyDescent="0.35">
      <c r="A127" s="401"/>
      <c r="B127" s="402"/>
      <c r="C127" s="402"/>
      <c r="D127" s="402"/>
      <c r="E127" s="402"/>
      <c r="F127" s="403"/>
      <c r="G127" s="128" t="s">
        <v>130</v>
      </c>
      <c r="H127" s="123"/>
      <c r="I127" s="125"/>
      <c r="J127" s="69">
        <f t="shared" ref="J127:J130" si="13">H127+I127</f>
        <v>0</v>
      </c>
      <c r="K127" s="123"/>
      <c r="L127" s="129" t="s">
        <v>12</v>
      </c>
      <c r="M127" s="69"/>
      <c r="N127" s="246"/>
      <c r="O127" s="246"/>
      <c r="P127" s="248"/>
      <c r="Q127" s="248"/>
      <c r="R127" s="248"/>
      <c r="S127" s="249"/>
    </row>
    <row r="128" spans="1:22" s="16" customFormat="1" ht="26.25" customHeight="1" x14ac:dyDescent="0.35">
      <c r="A128" s="401"/>
      <c r="B128" s="402"/>
      <c r="C128" s="402"/>
      <c r="D128" s="402"/>
      <c r="E128" s="402"/>
      <c r="F128" s="403"/>
      <c r="G128" s="128" t="s">
        <v>130</v>
      </c>
      <c r="H128" s="123"/>
      <c r="I128" s="125"/>
      <c r="J128" s="69">
        <f t="shared" si="13"/>
        <v>0</v>
      </c>
      <c r="K128" s="123"/>
      <c r="L128" s="129" t="s">
        <v>12</v>
      </c>
      <c r="M128" s="69"/>
      <c r="N128" s="246"/>
      <c r="O128" s="246"/>
      <c r="P128" s="248"/>
      <c r="Q128" s="248"/>
      <c r="R128" s="248"/>
      <c r="S128" s="249"/>
    </row>
    <row r="129" spans="1:22" s="16" customFormat="1" ht="26.25" customHeight="1" x14ac:dyDescent="0.35">
      <c r="A129" s="401"/>
      <c r="B129" s="402"/>
      <c r="C129" s="402"/>
      <c r="D129" s="402"/>
      <c r="E129" s="402"/>
      <c r="F129" s="403"/>
      <c r="G129" s="128" t="s">
        <v>130</v>
      </c>
      <c r="H129" s="123"/>
      <c r="I129" s="125"/>
      <c r="J129" s="69">
        <f t="shared" si="13"/>
        <v>0</v>
      </c>
      <c r="K129" s="123"/>
      <c r="L129" s="129" t="s">
        <v>12</v>
      </c>
      <c r="M129" s="69"/>
      <c r="N129" s="246"/>
      <c r="O129" s="246"/>
      <c r="P129" s="248"/>
      <c r="Q129" s="248"/>
      <c r="R129" s="248"/>
      <c r="S129" s="249"/>
    </row>
    <row r="130" spans="1:22" s="4" customFormat="1" ht="26.25" customHeight="1" x14ac:dyDescent="0.35">
      <c r="A130" s="401"/>
      <c r="B130" s="402"/>
      <c r="C130" s="402"/>
      <c r="D130" s="402"/>
      <c r="E130" s="402"/>
      <c r="F130" s="403"/>
      <c r="G130" s="128" t="s">
        <v>130</v>
      </c>
      <c r="H130" s="123"/>
      <c r="I130" s="125"/>
      <c r="J130" s="69">
        <f t="shared" si="13"/>
        <v>0</v>
      </c>
      <c r="K130" s="123"/>
      <c r="L130" s="129" t="s">
        <v>12</v>
      </c>
      <c r="M130" s="69"/>
      <c r="N130" s="246"/>
      <c r="O130" s="246"/>
      <c r="P130" s="251"/>
      <c r="Q130" s="251"/>
      <c r="R130" s="251"/>
      <c r="S130" s="252"/>
      <c r="U130" s="16"/>
      <c r="V130" s="16"/>
    </row>
    <row r="131" spans="1:22" s="1" customFormat="1" ht="26.25" customHeight="1" x14ac:dyDescent="0.35">
      <c r="A131" s="398" t="s">
        <v>1</v>
      </c>
      <c r="B131" s="399"/>
      <c r="C131" s="399"/>
      <c r="D131" s="399"/>
      <c r="E131" s="399"/>
      <c r="F131" s="400"/>
      <c r="G131" s="132"/>
      <c r="H131" s="71">
        <f t="shared" ref="H131:J131" si="14">SUM(H126:H130)</f>
        <v>0</v>
      </c>
      <c r="I131" s="71">
        <f t="shared" si="14"/>
        <v>0</v>
      </c>
      <c r="J131" s="260">
        <f t="shared" si="14"/>
        <v>0</v>
      </c>
      <c r="K131" s="71">
        <f>SUM(K126:K130)</f>
        <v>0</v>
      </c>
      <c r="L131" s="137"/>
      <c r="M131" s="260">
        <f>SUM(M126:M130)</f>
        <v>0</v>
      </c>
      <c r="N131" s="91"/>
      <c r="O131" s="91"/>
      <c r="P131" s="34"/>
      <c r="Q131" s="34"/>
      <c r="R131" s="34"/>
      <c r="U131" s="4"/>
      <c r="V131" s="4"/>
    </row>
    <row r="132" spans="1:22" ht="14" x14ac:dyDescent="0.35">
      <c r="A132" s="24"/>
      <c r="B132" s="24"/>
      <c r="C132" s="24"/>
      <c r="D132" s="24"/>
      <c r="E132" s="24"/>
      <c r="F132" s="24"/>
      <c r="G132" s="24"/>
      <c r="H132" s="24"/>
      <c r="I132" s="25"/>
      <c r="J132" s="25"/>
      <c r="K132" s="12"/>
      <c r="L132" s="5"/>
      <c r="M132" s="1"/>
      <c r="N132" s="62"/>
      <c r="O132" s="34"/>
      <c r="P132" s="34"/>
      <c r="U132" s="1"/>
      <c r="V132" s="1"/>
    </row>
    <row r="133" spans="1:22" s="15" customFormat="1" ht="26.25" customHeight="1" x14ac:dyDescent="0.35">
      <c r="A133" s="396" t="s">
        <v>34</v>
      </c>
      <c r="B133" s="397"/>
      <c r="C133" s="397"/>
      <c r="D133" s="397"/>
      <c r="E133" s="397"/>
      <c r="F133" s="397"/>
      <c r="G133" s="397"/>
      <c r="H133" s="397"/>
      <c r="I133" s="397"/>
      <c r="J133" s="397"/>
      <c r="K133" s="397"/>
      <c r="L133" s="397"/>
      <c r="M133" s="397"/>
      <c r="N133" s="397"/>
      <c r="O133" s="397"/>
      <c r="P133" s="397"/>
      <c r="Q133" s="397"/>
      <c r="R133" s="397"/>
      <c r="S133" s="397"/>
      <c r="U133" s="3"/>
      <c r="V133" s="3"/>
    </row>
    <row r="134" spans="1:22" s="15" customFormat="1" ht="14" x14ac:dyDescent="0.35">
      <c r="A134" s="404" t="s">
        <v>19</v>
      </c>
      <c r="B134" s="404"/>
      <c r="C134" s="404"/>
      <c r="D134" s="404"/>
      <c r="E134" s="404"/>
      <c r="F134" s="404"/>
      <c r="G134" s="405" t="s">
        <v>20</v>
      </c>
      <c r="H134" s="406" t="s">
        <v>25</v>
      </c>
      <c r="I134" s="407" t="s">
        <v>26</v>
      </c>
      <c r="J134" s="408" t="s">
        <v>27</v>
      </c>
      <c r="K134" s="406" t="s">
        <v>31</v>
      </c>
      <c r="L134" s="405" t="s">
        <v>14</v>
      </c>
      <c r="M134" s="409" t="s">
        <v>40</v>
      </c>
      <c r="N134" s="393" t="s">
        <v>164</v>
      </c>
      <c r="O134" s="394"/>
      <c r="P134" s="395"/>
      <c r="Q134" s="393" t="s">
        <v>165</v>
      </c>
      <c r="R134" s="394"/>
      <c r="S134" s="395"/>
      <c r="U134" s="3"/>
      <c r="V134" s="3"/>
    </row>
    <row r="135" spans="1:22" s="16" customFormat="1" ht="23" x14ac:dyDescent="0.35">
      <c r="A135" s="404"/>
      <c r="B135" s="404"/>
      <c r="C135" s="404"/>
      <c r="D135" s="404"/>
      <c r="E135" s="404"/>
      <c r="F135" s="404"/>
      <c r="G135" s="405"/>
      <c r="H135" s="406"/>
      <c r="I135" s="407"/>
      <c r="J135" s="408"/>
      <c r="K135" s="406"/>
      <c r="L135" s="405"/>
      <c r="M135" s="409"/>
      <c r="N135" s="205" t="s">
        <v>166</v>
      </c>
      <c r="O135" s="205" t="s">
        <v>167</v>
      </c>
      <c r="P135" s="205" t="s">
        <v>168</v>
      </c>
      <c r="Q135" s="193" t="s">
        <v>169</v>
      </c>
      <c r="R135" s="193" t="s">
        <v>167</v>
      </c>
      <c r="S135" s="245" t="s">
        <v>168</v>
      </c>
      <c r="U135" s="15"/>
      <c r="V135" s="15"/>
    </row>
    <row r="136" spans="1:22" s="16" customFormat="1" ht="26.25" customHeight="1" x14ac:dyDescent="0.35">
      <c r="A136" s="401"/>
      <c r="B136" s="402"/>
      <c r="C136" s="402"/>
      <c r="D136" s="402"/>
      <c r="E136" s="402"/>
      <c r="F136" s="403"/>
      <c r="G136" s="128" t="s">
        <v>131</v>
      </c>
      <c r="H136" s="123"/>
      <c r="I136" s="125"/>
      <c r="J136" s="69">
        <f>H136+I136</f>
        <v>0</v>
      </c>
      <c r="K136" s="125"/>
      <c r="L136" s="129" t="s">
        <v>13</v>
      </c>
      <c r="M136" s="69"/>
      <c r="N136" s="246"/>
      <c r="O136" s="246"/>
      <c r="P136" s="248"/>
      <c r="Q136" s="248"/>
      <c r="R136" s="248"/>
      <c r="S136" s="249"/>
    </row>
    <row r="137" spans="1:22" s="16" customFormat="1" ht="26.25" customHeight="1" x14ac:dyDescent="0.35">
      <c r="A137" s="401"/>
      <c r="B137" s="402"/>
      <c r="C137" s="402"/>
      <c r="D137" s="402"/>
      <c r="E137" s="402"/>
      <c r="F137" s="403"/>
      <c r="G137" s="128" t="s">
        <v>130</v>
      </c>
      <c r="H137" s="123"/>
      <c r="I137" s="125"/>
      <c r="J137" s="69">
        <f t="shared" ref="J137:J140" si="15">H137+I137</f>
        <v>0</v>
      </c>
      <c r="K137" s="125"/>
      <c r="L137" s="129" t="s">
        <v>12</v>
      </c>
      <c r="M137" s="69"/>
      <c r="N137" s="246"/>
      <c r="O137" s="246"/>
      <c r="P137" s="248"/>
      <c r="Q137" s="248"/>
      <c r="R137" s="248"/>
      <c r="S137" s="249"/>
    </row>
    <row r="138" spans="1:22" s="16" customFormat="1" ht="26.25" customHeight="1" x14ac:dyDescent="0.35">
      <c r="A138" s="401"/>
      <c r="B138" s="402"/>
      <c r="C138" s="402"/>
      <c r="D138" s="402"/>
      <c r="E138" s="402"/>
      <c r="F138" s="403"/>
      <c r="G138" s="128" t="s">
        <v>130</v>
      </c>
      <c r="H138" s="123"/>
      <c r="I138" s="125"/>
      <c r="J138" s="69">
        <f t="shared" si="15"/>
        <v>0</v>
      </c>
      <c r="K138" s="125"/>
      <c r="L138" s="129" t="s">
        <v>12</v>
      </c>
      <c r="M138" s="69"/>
      <c r="N138" s="246"/>
      <c r="O138" s="246"/>
      <c r="P138" s="248"/>
      <c r="Q138" s="248"/>
      <c r="R138" s="248"/>
      <c r="S138" s="249"/>
    </row>
    <row r="139" spans="1:22" s="16" customFormat="1" ht="26.25" customHeight="1" x14ac:dyDescent="0.35">
      <c r="A139" s="401"/>
      <c r="B139" s="402"/>
      <c r="C139" s="402"/>
      <c r="D139" s="402"/>
      <c r="E139" s="402"/>
      <c r="F139" s="403"/>
      <c r="G139" s="128" t="s">
        <v>130</v>
      </c>
      <c r="H139" s="123"/>
      <c r="I139" s="125"/>
      <c r="J139" s="69">
        <f t="shared" si="15"/>
        <v>0</v>
      </c>
      <c r="K139" s="125"/>
      <c r="L139" s="129" t="s">
        <v>12</v>
      </c>
      <c r="M139" s="69"/>
      <c r="N139" s="246"/>
      <c r="O139" s="246"/>
      <c r="P139" s="248"/>
      <c r="Q139" s="248"/>
      <c r="R139" s="248"/>
      <c r="S139" s="249"/>
    </row>
    <row r="140" spans="1:22" s="4" customFormat="1" ht="26.25" customHeight="1" x14ac:dyDescent="0.35">
      <c r="A140" s="401"/>
      <c r="B140" s="402"/>
      <c r="C140" s="402"/>
      <c r="D140" s="402"/>
      <c r="E140" s="402"/>
      <c r="F140" s="403"/>
      <c r="G140" s="128" t="s">
        <v>130</v>
      </c>
      <c r="H140" s="123"/>
      <c r="I140" s="125"/>
      <c r="J140" s="69">
        <f t="shared" si="15"/>
        <v>0</v>
      </c>
      <c r="K140" s="125"/>
      <c r="L140" s="129" t="s">
        <v>12</v>
      </c>
      <c r="M140" s="69"/>
      <c r="N140" s="246"/>
      <c r="O140" s="246"/>
      <c r="P140" s="251"/>
      <c r="Q140" s="251"/>
      <c r="R140" s="251"/>
      <c r="S140" s="252"/>
      <c r="U140" s="16"/>
      <c r="V140" s="16"/>
    </row>
    <row r="141" spans="1:22" s="4" customFormat="1" ht="24.75" customHeight="1" x14ac:dyDescent="0.35">
      <c r="A141" s="430" t="s">
        <v>1</v>
      </c>
      <c r="B141" s="431"/>
      <c r="C141" s="431"/>
      <c r="D141" s="431"/>
      <c r="E141" s="431"/>
      <c r="F141" s="432"/>
      <c r="G141" s="132"/>
      <c r="H141" s="260">
        <f>SUM(H136:H140)</f>
        <v>0</v>
      </c>
      <c r="I141" s="260">
        <f>SUM(I136:I140)</f>
        <v>0</v>
      </c>
      <c r="J141" s="260">
        <f>SUM(J136:J140)</f>
        <v>0</v>
      </c>
      <c r="K141" s="39">
        <f>SUM(K136:K140)</f>
        <v>0</v>
      </c>
      <c r="L141" s="94"/>
      <c r="M141" s="260">
        <f>SUM(M136:M140)</f>
        <v>0</v>
      </c>
      <c r="N141" s="253"/>
      <c r="O141" s="253"/>
      <c r="P141" s="251"/>
      <c r="Q141" s="254"/>
      <c r="R141" s="251"/>
      <c r="S141" s="252"/>
    </row>
    <row r="142" spans="1:22" s="4" customFormat="1" ht="24.75" customHeight="1" x14ac:dyDescent="0.35">
      <c r="B142" s="57"/>
      <c r="C142" s="57"/>
      <c r="D142" s="57"/>
      <c r="E142" s="419" t="s">
        <v>118</v>
      </c>
      <c r="F142" s="420"/>
      <c r="G142" s="421"/>
      <c r="H142" s="152">
        <f>H53+H69+H82+H95+H108+H121+H131+H141</f>
        <v>0</v>
      </c>
      <c r="I142" s="152">
        <f t="shared" ref="I142:K142" si="16">I53+I69+I82+I95+I108+I121+I131+I141</f>
        <v>0</v>
      </c>
      <c r="J142" s="152">
        <f t="shared" si="16"/>
        <v>0</v>
      </c>
      <c r="K142" s="152">
        <f t="shared" si="16"/>
        <v>0</v>
      </c>
      <c r="L142" s="94"/>
      <c r="M142" s="152">
        <f>M53+M69+M82+M95+M108+M121+M131+M141</f>
        <v>0</v>
      </c>
      <c r="N142" s="91"/>
      <c r="O142" s="91"/>
      <c r="P142" s="33"/>
      <c r="Q142" s="40"/>
      <c r="R142" s="33"/>
    </row>
    <row r="143" spans="1:22" s="1" customFormat="1" ht="26.25" customHeight="1" x14ac:dyDescent="0.35">
      <c r="A143" s="4"/>
      <c r="B143" s="4"/>
      <c r="C143" s="4"/>
      <c r="D143" s="4"/>
      <c r="E143" s="422" t="s">
        <v>71</v>
      </c>
      <c r="F143" s="423"/>
      <c r="G143" s="424"/>
      <c r="H143" s="96">
        <f>(H53+H69)*0.15</f>
        <v>0</v>
      </c>
      <c r="I143" s="96">
        <f>(I53+I69)*0.15</f>
        <v>0</v>
      </c>
      <c r="J143" s="96">
        <f>(J53+J69)*0.15</f>
        <v>0</v>
      </c>
      <c r="K143" s="96">
        <f>(K53+K69)*0.15</f>
        <v>0</v>
      </c>
      <c r="L143" s="94"/>
      <c r="M143" s="96">
        <f>(M53+M69)*0.15</f>
        <v>0</v>
      </c>
      <c r="N143" s="89"/>
      <c r="O143" s="89"/>
      <c r="P143" s="34"/>
      <c r="Q143" s="34"/>
      <c r="R143" s="34"/>
      <c r="U143" s="4"/>
      <c r="V143" s="4"/>
    </row>
    <row r="144" spans="1:22" s="1" customFormat="1" ht="26.25" customHeight="1" x14ac:dyDescent="0.35">
      <c r="A144" s="57"/>
      <c r="B144" s="57"/>
      <c r="C144" s="57"/>
      <c r="D144" s="57"/>
      <c r="E144" s="422" t="s">
        <v>156</v>
      </c>
      <c r="F144" s="423"/>
      <c r="G144" s="424"/>
      <c r="H144" s="96">
        <f>H53+H69+H82+H95+H108+H121+H131+H141+H143</f>
        <v>0</v>
      </c>
      <c r="I144" s="96">
        <f>I53+I69+I82+I95+I108+I121+I131+I141+I143</f>
        <v>0</v>
      </c>
      <c r="J144" s="96">
        <f>J53+J69+J82+J95+J108+J121+J131+J141+J143</f>
        <v>0</v>
      </c>
      <c r="K144" s="96">
        <f>K53+K69+K82+K95+K108+K121+K131+K141+K143</f>
        <v>0</v>
      </c>
      <c r="L144" s="94"/>
      <c r="M144" s="96">
        <f>M53+M69+M82+M95+M108+M121+M131+M141+M143</f>
        <v>0</v>
      </c>
      <c r="N144" s="90"/>
      <c r="O144" s="90"/>
      <c r="P144" s="34"/>
      <c r="Q144" s="34"/>
      <c r="R144" s="34"/>
    </row>
    <row r="145" spans="1:22" s="1" customFormat="1" ht="26.25" customHeight="1" x14ac:dyDescent="0.35">
      <c r="A145" s="57"/>
      <c r="B145" s="57"/>
      <c r="C145" s="57"/>
      <c r="D145" s="57"/>
      <c r="E145" s="122"/>
      <c r="F145" s="122"/>
      <c r="G145" s="122"/>
      <c r="H145" s="158"/>
      <c r="I145" s="158"/>
      <c r="J145" s="158"/>
      <c r="K145" s="158"/>
      <c r="L145" s="159"/>
      <c r="M145" s="156"/>
      <c r="N145" s="158"/>
      <c r="O145" s="90"/>
      <c r="P145" s="90"/>
      <c r="Q145" s="34"/>
      <c r="R145" s="34"/>
      <c r="S145" s="34"/>
    </row>
    <row r="146" spans="1:22" s="1" customFormat="1" ht="15" customHeight="1" x14ac:dyDescent="0.35">
      <c r="A146" s="425"/>
      <c r="B146" s="425"/>
      <c r="C146" s="425"/>
      <c r="D146" s="425"/>
      <c r="E146" s="425"/>
      <c r="F146" s="425"/>
      <c r="G146" s="425"/>
      <c r="H146" s="425"/>
      <c r="I146" s="425"/>
      <c r="J146" s="425"/>
      <c r="K146" s="425"/>
      <c r="L146" s="425"/>
      <c r="M146" s="425"/>
      <c r="N146" s="425"/>
      <c r="O146" s="425"/>
      <c r="P146" s="265"/>
      <c r="Q146" s="34"/>
      <c r="R146" s="34"/>
      <c r="S146" s="34"/>
    </row>
    <row r="147" spans="1:22" s="1" customFormat="1" ht="26.25" customHeight="1" x14ac:dyDescent="0.35">
      <c r="A147" s="157" t="s">
        <v>119</v>
      </c>
      <c r="B147" s="2"/>
      <c r="C147" s="2"/>
      <c r="D147" s="2"/>
      <c r="E147" s="2"/>
      <c r="F147" s="2"/>
      <c r="G147" s="2"/>
      <c r="H147" s="2"/>
      <c r="I147" s="25"/>
      <c r="J147" s="25"/>
      <c r="K147" s="27"/>
      <c r="L147" s="2"/>
      <c r="M147" s="5"/>
      <c r="Q147" s="34"/>
      <c r="R147" s="34"/>
      <c r="S147" s="34"/>
    </row>
    <row r="148" spans="1:22" s="1" customFormat="1" ht="26.25" customHeight="1" x14ac:dyDescent="0.35">
      <c r="A148" s="426" t="s">
        <v>0</v>
      </c>
      <c r="B148" s="427" t="s">
        <v>32</v>
      </c>
      <c r="C148" s="428"/>
      <c r="D148" s="428"/>
      <c r="E148" s="428"/>
      <c r="F148" s="428"/>
      <c r="G148" s="428"/>
      <c r="H148" s="428"/>
      <c r="I148" s="428"/>
      <c r="J148" s="428"/>
      <c r="K148" s="428"/>
      <c r="L148" s="428"/>
      <c r="M148" s="428"/>
      <c r="N148" s="429"/>
      <c r="Q148" s="34"/>
      <c r="R148" s="34"/>
      <c r="S148" s="34"/>
    </row>
    <row r="149" spans="1:22" s="1" customFormat="1" ht="26.25" customHeight="1" x14ac:dyDescent="0.35">
      <c r="A149" s="426"/>
      <c r="B149" s="103" t="str">
        <f>$V$7</f>
        <v>incontro 1</v>
      </c>
      <c r="C149" s="103" t="str">
        <f>$V$8</f>
        <v>incontro 2</v>
      </c>
      <c r="D149" s="103" t="str">
        <f>$V$9</f>
        <v>incontro 3</v>
      </c>
      <c r="E149" s="103" t="str">
        <f>$V$10</f>
        <v>incontro 4</v>
      </c>
      <c r="F149" s="103" t="str">
        <f>$V$11</f>
        <v>incontro 5</v>
      </c>
      <c r="G149" s="103" t="str">
        <f>$V$12</f>
        <v>incontro 6</v>
      </c>
      <c r="H149" s="103" t="str">
        <f>$V$13</f>
        <v>incontro 7</v>
      </c>
      <c r="I149" s="103" t="str">
        <f>$V$14</f>
        <v>incontro 8</v>
      </c>
      <c r="J149" s="103" t="str">
        <f>$V$15</f>
        <v>incontro 9</v>
      </c>
      <c r="K149" s="103" t="str">
        <f>$V$16</f>
        <v>incontro 10</v>
      </c>
      <c r="L149" s="103" t="str">
        <f>$V$17</f>
        <v>incontro 11</v>
      </c>
      <c r="M149" s="103" t="str">
        <f>$V$18</f>
        <v>incontro 12</v>
      </c>
      <c r="N149" s="426" t="s">
        <v>1</v>
      </c>
      <c r="Q149" s="34"/>
      <c r="R149" s="34"/>
      <c r="S149" s="34"/>
    </row>
    <row r="150" spans="1:22" s="28" customFormat="1" ht="26.25" customHeight="1" x14ac:dyDescent="0.35">
      <c r="A150" s="426"/>
      <c r="B150" s="104" t="str">
        <f>$W$7</f>
        <v>FA 2.a</v>
      </c>
      <c r="C150" s="104" t="str">
        <f>$W$8</f>
        <v>FA 3.a</v>
      </c>
      <c r="D150" s="104" t="str">
        <f>$W$9</f>
        <v>FA 2.a</v>
      </c>
      <c r="E150" s="104" t="str">
        <f>$W$10</f>
        <v>FA 3.a</v>
      </c>
      <c r="F150" s="104" t="str">
        <f>$W$11</f>
        <v>FA 2.a</v>
      </c>
      <c r="G150" s="104" t="str">
        <f>$W$12</f>
        <v>FA 3.a</v>
      </c>
      <c r="H150" s="104" t="str">
        <f>$W$13</f>
        <v>FA 2.a</v>
      </c>
      <c r="I150" s="104" t="str">
        <f>$W$14</f>
        <v>FA 3.a</v>
      </c>
      <c r="J150" s="104" t="str">
        <f>$W$15</f>
        <v>FA 2.a</v>
      </c>
      <c r="K150" s="104" t="str">
        <f>$W$16</f>
        <v>FA 3.a</v>
      </c>
      <c r="L150" s="104" t="str">
        <f>$W$17</f>
        <v>FA 2.a</v>
      </c>
      <c r="M150" s="104" t="str">
        <f>$W$18</f>
        <v>FA 3.a</v>
      </c>
      <c r="N150" s="426"/>
      <c r="O150" s="1"/>
      <c r="P150" s="1"/>
      <c r="Q150" s="37"/>
      <c r="R150" s="37"/>
      <c r="S150" s="37"/>
      <c r="U150" s="1"/>
      <c r="V150" s="1"/>
    </row>
    <row r="151" spans="1:22" s="1" customFormat="1" ht="26.25" customHeight="1" x14ac:dyDescent="0.35">
      <c r="A151" s="106" t="s">
        <v>23</v>
      </c>
      <c r="B151" s="52">
        <f>SUMIFS($M$32:$M$52,$G$32:$G$52, $B$5,$L$32:$L$52, $B$6)</f>
        <v>0</v>
      </c>
      <c r="C151" s="52">
        <f>SUMIFS($M$32:$M$52,$G$32:$G$52, $C$5,$L$32:$L$52,$C$6)</f>
        <v>0</v>
      </c>
      <c r="D151" s="52">
        <f>SUMIFS($M$32:$M$52,$G$32:$G$52, $D$5,$L$32:$L$52, $D$6)</f>
        <v>0</v>
      </c>
      <c r="E151" s="52">
        <f>SUMIFS($M$32:$M$52,$G$32:$G$52, $E$5,$L$32:$L$52, $E$6)</f>
        <v>0</v>
      </c>
      <c r="F151" s="52">
        <f>SUMIFS($M$32:$M$52,$G$32:$G$52,$F$5,$L$32:$L$52, $F$6)</f>
        <v>0</v>
      </c>
      <c r="G151" s="52">
        <f>SUMIFS($M$32:$M$52,$G$32:$G$52,$G$5,$L$32:$L$52, $G$6)</f>
        <v>0</v>
      </c>
      <c r="H151" s="52">
        <f>SUMIFS($M$32:$M$52,$G$32:$G$52,$H$5,$L$32:$L$52, $H$6)</f>
        <v>0</v>
      </c>
      <c r="I151" s="52">
        <f>SUMIFS($M$32:$M$52,$G$32:$G$52,$I$5,$L$32:$L$52, $I$6)</f>
        <v>0</v>
      </c>
      <c r="J151" s="52">
        <f>SUMIFS($M$32:$M$52,$G$32:$G$52,$J$5,$L$32:$L$52, $J$6)</f>
        <v>0</v>
      </c>
      <c r="K151" s="52">
        <f>SUMIFS($M$32:$M$52,$G$32:$G$52,$K$5,$L$32:$L$52, $K$6)</f>
        <v>0</v>
      </c>
      <c r="L151" s="52">
        <f>SUMIFS($M$32:$M$52,$G$32:$G$52,$L$5,$L$32:$L$52, $L$6)</f>
        <v>0</v>
      </c>
      <c r="M151" s="52">
        <f>SUMIFS($M$32:$M$52,$G$32:$G$52,$M$5,$L$32:$L$52, $M$6)</f>
        <v>0</v>
      </c>
      <c r="N151" s="52">
        <f>SUM(B151:M151)</f>
        <v>0</v>
      </c>
      <c r="O151" s="28"/>
      <c r="P151" s="28"/>
      <c r="Q151" s="34"/>
      <c r="R151" s="34"/>
      <c r="S151" s="34"/>
      <c r="U151" s="28"/>
      <c r="V151" s="28"/>
    </row>
    <row r="152" spans="1:22" s="1" customFormat="1" ht="26.25" customHeight="1" x14ac:dyDescent="0.35">
      <c r="A152" s="106" t="s">
        <v>28</v>
      </c>
      <c r="B152" s="52">
        <f>SUMIFS($M$58:$M$68,$G$58:$G$68, $B$5,$L$58:$L$68, $B$6)</f>
        <v>0</v>
      </c>
      <c r="C152" s="52">
        <f>SUMIFS($M$58:$M$68,$G$58:$G$68, $C$5,$L$58:$L$68, $C$6)</f>
        <v>0</v>
      </c>
      <c r="D152" s="52">
        <f>SUMIFS($M$58:$M$68,$G$58:$G$68, $D$5,$L$58:$L$68, $D$6)</f>
        <v>0</v>
      </c>
      <c r="E152" s="52">
        <f>SUMIFS($M$58:$M$68,$G$58:$G$68, $E$5,$L$58:$L$68, $E$6)</f>
        <v>0</v>
      </c>
      <c r="F152" s="52">
        <f>SUMIFS($M$58:$M$68,$G$58:$G$68,$F$5,$L$58:$L$68, $F$6)</f>
        <v>0</v>
      </c>
      <c r="G152" s="52">
        <f>SUMIFS($M$58:$M$68,$G$58:$G$68,$G$5,$L$58:$L$68, $G$6)</f>
        <v>0</v>
      </c>
      <c r="H152" s="52">
        <f>SUMIFS($M$58:$M$68,$G$58:$G$68,$H$5,$L$58:$L$68, $H$6)</f>
        <v>0</v>
      </c>
      <c r="I152" s="52">
        <f>SUMIFS($M$58:$M$68,$G$58:$G$68,$I$5,$L$58:$L$68, $I$6)</f>
        <v>0</v>
      </c>
      <c r="J152" s="52">
        <f>SUMIFS($M$58:$M$68,$G$58:$G$68,$J$5,$L$58:$L$68, $J$6)</f>
        <v>0</v>
      </c>
      <c r="K152" s="52">
        <f>SUMIFS($M$58:$M$68,$G$58:$G$68,$K$5,$L$58:$L$68, $K$6)</f>
        <v>0</v>
      </c>
      <c r="L152" s="52">
        <f>SUMIFS($M$58:$M$68,$G$58:$G$68,$L$5,$L$58:$L$68, $L$6)</f>
        <v>0</v>
      </c>
      <c r="M152" s="52">
        <f>SUMIFS($M$58:$M$68,$G$58:$G$68,$M$5,$L$58:$L$68, $M$6)</f>
        <v>0</v>
      </c>
      <c r="N152" s="52">
        <f>SUM(B152:M152)</f>
        <v>0</v>
      </c>
      <c r="O152" s="28"/>
      <c r="P152" s="28"/>
      <c r="Q152" s="34"/>
      <c r="R152" s="34"/>
      <c r="S152" s="34"/>
    </row>
    <row r="153" spans="1:22" s="1" customFormat="1" ht="26.25" customHeight="1" x14ac:dyDescent="0.35">
      <c r="A153" s="107" t="s">
        <v>33</v>
      </c>
      <c r="B153" s="108">
        <f>SUM(B151:B152)</f>
        <v>0</v>
      </c>
      <c r="C153" s="108">
        <f t="shared" ref="C153:M153" si="17">SUM(C151:C152)</f>
        <v>0</v>
      </c>
      <c r="D153" s="108">
        <f t="shared" si="17"/>
        <v>0</v>
      </c>
      <c r="E153" s="108">
        <f t="shared" si="17"/>
        <v>0</v>
      </c>
      <c r="F153" s="108">
        <f t="shared" si="17"/>
        <v>0</v>
      </c>
      <c r="G153" s="108">
        <f t="shared" si="17"/>
        <v>0</v>
      </c>
      <c r="H153" s="108">
        <f t="shared" si="17"/>
        <v>0</v>
      </c>
      <c r="I153" s="108">
        <f t="shared" si="17"/>
        <v>0</v>
      </c>
      <c r="J153" s="108">
        <f t="shared" si="17"/>
        <v>0</v>
      </c>
      <c r="K153" s="108">
        <f t="shared" si="17"/>
        <v>0</v>
      </c>
      <c r="L153" s="108">
        <f t="shared" si="17"/>
        <v>0</v>
      </c>
      <c r="M153" s="108">
        <f t="shared" si="17"/>
        <v>0</v>
      </c>
      <c r="N153" s="108">
        <f>SUM(N151:N152)</f>
        <v>0</v>
      </c>
      <c r="O153" s="28"/>
      <c r="P153" s="28"/>
      <c r="Q153" s="34"/>
      <c r="R153" s="34"/>
      <c r="S153" s="34"/>
    </row>
    <row r="154" spans="1:22" s="1" customFormat="1" ht="26.25" customHeight="1" x14ac:dyDescent="0.35">
      <c r="A154" s="106" t="s">
        <v>7</v>
      </c>
      <c r="B154" s="52">
        <f>SUMIFS($M$74:$M$81,$G$74:$G$81, $B$5,$L$74:$L$81, $B$6)</f>
        <v>0</v>
      </c>
      <c r="C154" s="52">
        <f>SUMIFS($M$74:$M$81,$G$74:$G$81, $C$5,$L$74:$L$81, $C$6)</f>
        <v>0</v>
      </c>
      <c r="D154" s="52">
        <f>SUMIFS($M$74:$M$81,$G$74:$G$81, $D$5,$L$74:$L$81, $D$6)</f>
        <v>0</v>
      </c>
      <c r="E154" s="52">
        <f>SUMIFS($M$74:$M$81,$G$74:$G$81, $E$5,$L$74:$L$81, $E$6)</f>
        <v>0</v>
      </c>
      <c r="F154" s="52">
        <f>SUMIFS($M$74:$M$81,$G$74:$G$81,$F$5,$L$74:$L$81, $F$6)</f>
        <v>0</v>
      </c>
      <c r="G154" s="52">
        <f>SUMIFS($M$74:$M$81,$G$74:$G$81,$G$5,$L$74:$L$81, $G$6)</f>
        <v>0</v>
      </c>
      <c r="H154" s="52">
        <f>SUMIFS($M$74:$M$81,$G$74:$G$81,$H$5,$L$74:$L$81, $H$6)</f>
        <v>0</v>
      </c>
      <c r="I154" s="52">
        <f>SUMIFS($M$74:$M$81,$G$74:$G$81,$I$5,$L$74:$L$81, $I$6)</f>
        <v>0</v>
      </c>
      <c r="J154" s="52">
        <f>SUMIFS($M$74:$M$81,$G$74:$G$81,$J$5,$L$74:$L$81, $J$6)</f>
        <v>0</v>
      </c>
      <c r="K154" s="52">
        <f>SUMIFS($M$74:$M$81,$G$74:$G$81,$K$5,$L$74:$L$81, $K$6)</f>
        <v>0</v>
      </c>
      <c r="L154" s="52">
        <f>SUMIFS($M$74:$M$81,$G$74:$G$81,$L$5,$L$74:$L$81, $L$6)</f>
        <v>0</v>
      </c>
      <c r="M154" s="52">
        <f>SUMIFS($M$74:$M$81,$G$74:$G$81,$M$5,$L$74:$L$81, $M$6)</f>
        <v>0</v>
      </c>
      <c r="N154" s="52">
        <f t="shared" ref="N154:N159" si="18">SUM(B154:M154)</f>
        <v>0</v>
      </c>
      <c r="O154" s="28"/>
      <c r="P154" s="28"/>
      <c r="Q154" s="34"/>
      <c r="R154" s="34"/>
      <c r="S154" s="34"/>
    </row>
    <row r="155" spans="1:22" s="1" customFormat="1" ht="26.25" customHeight="1" x14ac:dyDescent="0.35">
      <c r="A155" s="106" t="s">
        <v>4</v>
      </c>
      <c r="B155" s="52">
        <f>SUMIFS($M$87:$M$94,$G$87:$G$94, $B$5,$L$87:$L$94, $B$6)</f>
        <v>0</v>
      </c>
      <c r="C155" s="52">
        <f>SUMIFS($M$87:$M$94,$G$87:$G$94, $C$5,$L$87:$L$94, $C$6)</f>
        <v>0</v>
      </c>
      <c r="D155" s="52">
        <f>SUMIFS($M$87:$M$94,$G$87:$G$94, $D$5,$L$87:$L$94, $D$6)</f>
        <v>0</v>
      </c>
      <c r="E155" s="52">
        <f>SUMIFS($M$87:$M$94,$G$87:$G$94, $E$5,$L$87:$L$94, $E$6)</f>
        <v>0</v>
      </c>
      <c r="F155" s="52">
        <f>SUMIFS($M$87:$M$94,$G$87:$G$94,$F$5,$L$87:$L$94, $F$6)</f>
        <v>0</v>
      </c>
      <c r="G155" s="52">
        <f>SUMIFS($M$87:$M$94,$G$87:$G$94,$G$5,$L$87:$L$94, $G$6)</f>
        <v>0</v>
      </c>
      <c r="H155" s="52">
        <f>SUMIFS($M$87:$M$94,$G$87:$G$94,$H$5,$L$87:$L$94, $H$6)</f>
        <v>0</v>
      </c>
      <c r="I155" s="52">
        <f>SUMIFS($M$87:$M$94,$G$87:$G$94,$I$5,$L$87:$L$94, $I$6)</f>
        <v>0</v>
      </c>
      <c r="J155" s="52">
        <f>SUMIFS($M$87:$M$94,$G$87:$G$94,$J$5,$L$87:$L$94, $J$6)</f>
        <v>0</v>
      </c>
      <c r="K155" s="52">
        <f>SUMIFS($M$87:$M$94,$G$87:$G$94,$K$5,$L$87:$L$94, $K$6)</f>
        <v>0</v>
      </c>
      <c r="L155" s="52">
        <f>SUMIFS($M$87:$M$94,$G$87:$G$94,$L$5,$L$87:$L$94, $L$6)</f>
        <v>0</v>
      </c>
      <c r="M155" s="52">
        <f>SUMIFS($M$87:$M$94,$G$87:$G$94,$M$5,$L$87:$L$94, $M$6)</f>
        <v>0</v>
      </c>
      <c r="N155" s="52">
        <f t="shared" si="18"/>
        <v>0</v>
      </c>
      <c r="O155" s="28"/>
      <c r="P155" s="28"/>
      <c r="Q155" s="34"/>
      <c r="R155" s="34"/>
      <c r="S155" s="34"/>
    </row>
    <row r="156" spans="1:22" s="1" customFormat="1" ht="26.25" customHeight="1" x14ac:dyDescent="0.35">
      <c r="A156" s="106" t="s">
        <v>35</v>
      </c>
      <c r="B156" s="52">
        <f>SUMIFS($M$99:$M$107,$G$99:$G$107, $B$5,$L$99:$L$107, $B$6)</f>
        <v>0</v>
      </c>
      <c r="C156" s="52">
        <f>SUMIFS($M$99:$M$107,$G$99:$G$107, $C$5,$L$99:$L$107, $C$6)</f>
        <v>0</v>
      </c>
      <c r="D156" s="52">
        <f>SUMIFS($M$99:$M$107,$G$99:$G$107, $D$5,$L$99:$L$107, $D$6)</f>
        <v>0</v>
      </c>
      <c r="E156" s="52">
        <f>SUMIFS($M$99:$M$107,$G$99:$G$107, $E$5,$L$99:$L$107, $E$6)</f>
        <v>0</v>
      </c>
      <c r="F156" s="52">
        <f>SUMIFS($M$99:$M$107,$G$99:$G$107,$F$5,$L$99:$L$107, $F$6)</f>
        <v>0</v>
      </c>
      <c r="G156" s="52">
        <f>SUMIFS($M$99:$M$107,$G$99:$G$107,$G$5,$L$99:$L$107, $G$6)</f>
        <v>0</v>
      </c>
      <c r="H156" s="52">
        <f>SUMIFS($M$99:$M$107,$G$99:$G$107,$H$5,$L$99:$L$107, $H$6)</f>
        <v>0</v>
      </c>
      <c r="I156" s="52">
        <f>SUMIFS($M$99:$M$107,$G$99:$G$107,$I$5,$L$99:$L$107, $I$6)</f>
        <v>0</v>
      </c>
      <c r="J156" s="52">
        <f>SUMIFS($M$99:$M$107,$G$99:$G$107,$J$5,$L$99:$L$107, $J$6)</f>
        <v>0</v>
      </c>
      <c r="K156" s="52">
        <f>SUMIFS($M$99:$M$107,$G$99:$G$107,$K$5,$L$99:$L$107, $K$6)</f>
        <v>0</v>
      </c>
      <c r="L156" s="52">
        <f>SUMIFS($M$99:$M$107,$G$99:$G$107,$L$5,$L$99:$L$107, $L$6)</f>
        <v>0</v>
      </c>
      <c r="M156" s="52">
        <f>SUMIFS($M$99:$M$107,$G$99:$G$107,$M$5,$L$99:$L$107, $M$6)</f>
        <v>0</v>
      </c>
      <c r="N156" s="52">
        <f t="shared" si="18"/>
        <v>0</v>
      </c>
      <c r="O156" s="28"/>
      <c r="P156" s="28"/>
      <c r="Q156" s="34"/>
      <c r="R156" s="34"/>
      <c r="S156" s="34"/>
    </row>
    <row r="157" spans="1:22" s="1" customFormat="1" ht="26.25" customHeight="1" x14ac:dyDescent="0.35">
      <c r="A157" s="106" t="s">
        <v>11</v>
      </c>
      <c r="B157" s="52">
        <f>SUMIFS($M$113:$M$120,$G$113:$G$120, $B$5,$L$113:$L$120, $B$6)</f>
        <v>0</v>
      </c>
      <c r="C157" s="52">
        <f>SUMIFS($M$113:$M$120,$G$113:$G$120, $C$5,$L$113:$L$120, $C$6)</f>
        <v>0</v>
      </c>
      <c r="D157" s="52">
        <f>SUMIFS($M$113:$M$120,$G$113:$G$120, $D$5,$L$113:$L$120, $D$6)</f>
        <v>0</v>
      </c>
      <c r="E157" s="52">
        <f>SUMIFS($M$113:$M$120,$G$113:$G$120, $E$5,$L$113:$L$120, $E$6)</f>
        <v>0</v>
      </c>
      <c r="F157" s="52">
        <f>SUMIFS($M$113:$M$120,$G$113:$G$120,$F$5,$L$113:$L$120, $F$6)</f>
        <v>0</v>
      </c>
      <c r="G157" s="52">
        <f>SUMIFS($M$113:$M$120,$G$113:$G$120,$G$5,$L$113:$L$120, $G$6)</f>
        <v>0</v>
      </c>
      <c r="H157" s="52">
        <f>SUMIFS($M$113:$M$120,$G$113:$G$120,$H$5,$L$113:$L$120, $H$6)</f>
        <v>0</v>
      </c>
      <c r="I157" s="52">
        <f>SUMIFS($M$113:$M$120,$G$113:$G$120,$I$5,$L$113:$L$120, $I$6)</f>
        <v>0</v>
      </c>
      <c r="J157" s="52">
        <f>SUMIFS($M$113:$M$120,$G$113:$G$120,$J$5,$L$113:$L$120, $J$6)</f>
        <v>0</v>
      </c>
      <c r="K157" s="52">
        <f>SUMIFS($M$113:$M$120,$G$113:$G$120,$K$5,$L$113:$L$120, $K$6)</f>
        <v>0</v>
      </c>
      <c r="L157" s="52">
        <f>SUMIFS($M$113:$M$120,$G$113:$G$120,$L$5,$L$113:$L$120, $L$6)</f>
        <v>0</v>
      </c>
      <c r="M157" s="52">
        <f>SUMIFS($M$113:$M$120,$G$113:$G$120,$M$5,$L$113:$L$120, $M$6)</f>
        <v>0</v>
      </c>
      <c r="N157" s="52">
        <f t="shared" si="18"/>
        <v>0</v>
      </c>
      <c r="O157" s="28"/>
      <c r="P157" s="28"/>
      <c r="Q157" s="34"/>
      <c r="R157" s="34"/>
      <c r="S157" s="34"/>
    </row>
    <row r="158" spans="1:22" s="1" customFormat="1" ht="26.25" customHeight="1" x14ac:dyDescent="0.35">
      <c r="A158" s="106" t="s">
        <v>5</v>
      </c>
      <c r="B158" s="52">
        <f>SUMIFS($M$126:$M$130,$G$126:$G$130, $B$5,$L$126:$L$130, $B$6)</f>
        <v>0</v>
      </c>
      <c r="C158" s="52">
        <f>SUMIFS($M$126:$M$130,$G$126:$G$130, $C$5,$L$126:$L$130, $C$6)</f>
        <v>0</v>
      </c>
      <c r="D158" s="52">
        <f>SUMIFS($M$126:$M$130,$G$126:$G$130, $D$5,$L$126:$L$130, $D$6)</f>
        <v>0</v>
      </c>
      <c r="E158" s="52">
        <f>SUMIFS($M$126:$M$130,$G$126:$G$130, $E$5,$L$126:$L$130, $E$6)</f>
        <v>0</v>
      </c>
      <c r="F158" s="52">
        <f>SUMIFS($M$126:$M$130,$G$126:$G$130,$F$5,$L$126:$L$130, $F$6)</f>
        <v>0</v>
      </c>
      <c r="G158" s="52">
        <f>SUMIFS($M$126:$M$130,$G$126:$G$130,$G$5,$L$126:$L$130, $G$6)</f>
        <v>0</v>
      </c>
      <c r="H158" s="52">
        <f>SUMIFS($M$126:$M$130,$G$126:$G$130,$H$5,$L$126:$L$130, $H$6)</f>
        <v>0</v>
      </c>
      <c r="I158" s="52">
        <f>SUMIFS($M$126:$M$130,$G$126:$G$130,$I$5,$L$126:$L$130, $I$6)</f>
        <v>0</v>
      </c>
      <c r="J158" s="52">
        <f>SUMIFS($M$126:$M$130,$G$126:$G$130,$J$5,$L$126:$L$130, $J$6)</f>
        <v>0</v>
      </c>
      <c r="K158" s="52">
        <f>SUMIFS($M$126:$M$130,$G$126:$G$130,$K$5,$L$126:$L$130, $K$6)</f>
        <v>0</v>
      </c>
      <c r="L158" s="52">
        <f>SUMIFS($M$126:$M$130,$G$126:$G$130,$L$5,$L$126:$L$130, $L$6)</f>
        <v>0</v>
      </c>
      <c r="M158" s="52">
        <f>SUMIFS($M$126:$M$130,$G$126:$G$130,$M$5,$L$126:$L$130, $M$6)</f>
        <v>0</v>
      </c>
      <c r="N158" s="52">
        <f t="shared" si="18"/>
        <v>0</v>
      </c>
      <c r="O158" s="28"/>
      <c r="P158" s="28"/>
      <c r="Q158" s="34"/>
      <c r="R158" s="34"/>
      <c r="S158" s="34"/>
    </row>
    <row r="159" spans="1:22" s="1" customFormat="1" ht="26.25" customHeight="1" x14ac:dyDescent="0.35">
      <c r="A159" s="106" t="s">
        <v>29</v>
      </c>
      <c r="B159" s="52">
        <f>SUMIFS($M$136:$M$140,$G$136:$G$140, $B$5,$L$136:$L$140, $B$6)</f>
        <v>0</v>
      </c>
      <c r="C159" s="52">
        <f>SUMIFS($M$136:$M$140,$G$136:$G$140, $C$5,$L$136:$L$140, $C$6)</f>
        <v>0</v>
      </c>
      <c r="D159" s="52">
        <f>SUMIFS($M$136:$M$140,$G$136:$G$140, $D$5,$L$136:$L$140, $D$6)</f>
        <v>0</v>
      </c>
      <c r="E159" s="52">
        <f>SUMIFS($M$136:$M$140,$G$136:$G$140, $E$5,$L$136:$L$140, $E$6)</f>
        <v>0</v>
      </c>
      <c r="F159" s="52">
        <f>SUMIFS($M$136:$M$140,$G$136:$G$140,$F$5,$L$136:$L$140, $F$6)</f>
        <v>0</v>
      </c>
      <c r="G159" s="52">
        <f>SUMIFS($M$136:$M$140,$G$136:$G$140,$G$5,$L$136:$L$140, $G$6)</f>
        <v>0</v>
      </c>
      <c r="H159" s="52">
        <f>SUMIFS($M$136:$M$140,$G$136:$G$140,$H$5,$L$136:$L$140, $H$6)</f>
        <v>0</v>
      </c>
      <c r="I159" s="52">
        <f>SUMIFS($M$136:$M$140,$G$136:$G$140,$I$5,$L$136:$L$140, $I$6)</f>
        <v>0</v>
      </c>
      <c r="J159" s="52">
        <f>SUMIFS($M$136:$M$140,$G$136:$G$140,$J$5,$L$136:$L$140, $J$6)</f>
        <v>0</v>
      </c>
      <c r="K159" s="52">
        <f>SUMIFS($M$136:$M$140,$G$136:$G$140,$K$5,$L$136:$L$140, $K$6)</f>
        <v>0</v>
      </c>
      <c r="L159" s="52">
        <f>SUMIFS($M$136:$M$140,$G$136:$G$140,$L$5,$L$136:$L$140, $L$6)</f>
        <v>0</v>
      </c>
      <c r="M159" s="52">
        <f>SUMIFS($M$136:$M$140,$G$136:$G$140,$M$5,$L$136:$L$140, $M$6)</f>
        <v>0</v>
      </c>
      <c r="N159" s="52">
        <f t="shared" si="18"/>
        <v>0</v>
      </c>
      <c r="Q159" s="34"/>
      <c r="R159" s="34"/>
      <c r="S159" s="34"/>
    </row>
    <row r="160" spans="1:22" s="1" customFormat="1" ht="26.25" customHeight="1" x14ac:dyDescent="0.35">
      <c r="A160" s="109" t="s">
        <v>2</v>
      </c>
      <c r="B160" s="110">
        <f t="shared" ref="B160:M160" si="19">SUM(B153:B159)</f>
        <v>0</v>
      </c>
      <c r="C160" s="110">
        <f t="shared" si="19"/>
        <v>0</v>
      </c>
      <c r="D160" s="110">
        <f t="shared" si="19"/>
        <v>0</v>
      </c>
      <c r="E160" s="110">
        <f t="shared" si="19"/>
        <v>0</v>
      </c>
      <c r="F160" s="110">
        <f t="shared" si="19"/>
        <v>0</v>
      </c>
      <c r="G160" s="110">
        <f t="shared" si="19"/>
        <v>0</v>
      </c>
      <c r="H160" s="110">
        <f t="shared" si="19"/>
        <v>0</v>
      </c>
      <c r="I160" s="110">
        <f t="shared" si="19"/>
        <v>0</v>
      </c>
      <c r="J160" s="110">
        <f t="shared" si="19"/>
        <v>0</v>
      </c>
      <c r="K160" s="110">
        <f t="shared" si="19"/>
        <v>0</v>
      </c>
      <c r="L160" s="110">
        <f t="shared" si="19"/>
        <v>0</v>
      </c>
      <c r="M160" s="110">
        <f t="shared" si="19"/>
        <v>0</v>
      </c>
      <c r="N160" s="110">
        <f>SUM(N153:N159)</f>
        <v>0</v>
      </c>
      <c r="Q160" s="34"/>
      <c r="R160" s="34"/>
      <c r="S160" s="34"/>
    </row>
    <row r="161" spans="1:19" s="1" customFormat="1" ht="26.25" customHeight="1" x14ac:dyDescent="0.35">
      <c r="A161" s="111" t="s">
        <v>24</v>
      </c>
      <c r="B161" s="112">
        <f>B153*0.15</f>
        <v>0</v>
      </c>
      <c r="C161" s="112">
        <f t="shared" ref="C161:N161" si="20">C153*0.15</f>
        <v>0</v>
      </c>
      <c r="D161" s="112">
        <f t="shared" si="20"/>
        <v>0</v>
      </c>
      <c r="E161" s="112">
        <f t="shared" si="20"/>
        <v>0</v>
      </c>
      <c r="F161" s="112">
        <f t="shared" si="20"/>
        <v>0</v>
      </c>
      <c r="G161" s="112">
        <f t="shared" si="20"/>
        <v>0</v>
      </c>
      <c r="H161" s="112">
        <f t="shared" si="20"/>
        <v>0</v>
      </c>
      <c r="I161" s="112">
        <f t="shared" si="20"/>
        <v>0</v>
      </c>
      <c r="J161" s="112">
        <f t="shared" si="20"/>
        <v>0</v>
      </c>
      <c r="K161" s="112">
        <f t="shared" si="20"/>
        <v>0</v>
      </c>
      <c r="L161" s="112">
        <f t="shared" si="20"/>
        <v>0</v>
      </c>
      <c r="M161" s="112">
        <f t="shared" si="20"/>
        <v>0</v>
      </c>
      <c r="N161" s="112">
        <f t="shared" si="20"/>
        <v>0</v>
      </c>
      <c r="Q161" s="34"/>
      <c r="R161" s="34"/>
      <c r="S161" s="34"/>
    </row>
    <row r="162" spans="1:19" s="1" customFormat="1" ht="26.25" customHeight="1" x14ac:dyDescent="0.35">
      <c r="A162" s="113" t="s">
        <v>128</v>
      </c>
      <c r="B162" s="114">
        <f t="shared" ref="B162:M162" si="21">B160+B161</f>
        <v>0</v>
      </c>
      <c r="C162" s="114">
        <f t="shared" si="21"/>
        <v>0</v>
      </c>
      <c r="D162" s="114">
        <f t="shared" si="21"/>
        <v>0</v>
      </c>
      <c r="E162" s="114">
        <f t="shared" si="21"/>
        <v>0</v>
      </c>
      <c r="F162" s="114">
        <f t="shared" si="21"/>
        <v>0</v>
      </c>
      <c r="G162" s="114">
        <f t="shared" si="21"/>
        <v>0</v>
      </c>
      <c r="H162" s="114">
        <f t="shared" si="21"/>
        <v>0</v>
      </c>
      <c r="I162" s="114">
        <f t="shared" si="21"/>
        <v>0</v>
      </c>
      <c r="J162" s="114">
        <f t="shared" si="21"/>
        <v>0</v>
      </c>
      <c r="K162" s="114">
        <f t="shared" si="21"/>
        <v>0</v>
      </c>
      <c r="L162" s="114">
        <f t="shared" si="21"/>
        <v>0</v>
      </c>
      <c r="M162" s="114">
        <f t="shared" si="21"/>
        <v>0</v>
      </c>
      <c r="N162" s="114">
        <f>N160+N161</f>
        <v>0</v>
      </c>
      <c r="Q162" s="34"/>
      <c r="R162" s="34"/>
      <c r="S162" s="34"/>
    </row>
    <row r="163" spans="1:19" s="1" customFormat="1" ht="26.25" customHeight="1" x14ac:dyDescent="0.35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Q163" s="34"/>
      <c r="R163" s="34"/>
      <c r="S163" s="34"/>
    </row>
    <row r="164" spans="1:19" s="1" customFormat="1" ht="26.25" customHeight="1" x14ac:dyDescent="0.35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Q164" s="34"/>
      <c r="R164" s="34"/>
      <c r="S164" s="34"/>
    </row>
    <row r="165" spans="1:19" s="1" customFormat="1" ht="26.25" customHeight="1" x14ac:dyDescent="0.35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Q165" s="34"/>
      <c r="R165" s="34"/>
      <c r="S165" s="34"/>
    </row>
    <row r="166" spans="1:19" s="1" customFormat="1" ht="26.25" customHeight="1" x14ac:dyDescent="0.35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Q166" s="34"/>
      <c r="R166" s="34"/>
      <c r="S166" s="34"/>
    </row>
    <row r="167" spans="1:19" s="1" customFormat="1" ht="26.25" customHeight="1" x14ac:dyDescent="0.35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Q167" s="34"/>
      <c r="R167" s="34"/>
      <c r="S167" s="34"/>
    </row>
    <row r="168" spans="1:19" s="1" customFormat="1" ht="26.25" customHeight="1" x14ac:dyDescent="0.35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Q168" s="34"/>
      <c r="R168" s="34"/>
      <c r="S168" s="34"/>
    </row>
    <row r="169" spans="1:19" s="1" customFormat="1" ht="26.25" customHeight="1" x14ac:dyDescent="0.35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Q169" s="34"/>
      <c r="R169" s="34"/>
      <c r="S169" s="34"/>
    </row>
    <row r="170" spans="1:19" s="1" customFormat="1" ht="26.25" customHeight="1" x14ac:dyDescent="0.35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Q170" s="34"/>
      <c r="R170" s="34"/>
      <c r="S170" s="34"/>
    </row>
    <row r="171" spans="1:19" s="1" customFormat="1" ht="26.25" customHeight="1" x14ac:dyDescent="0.35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Q171" s="34"/>
      <c r="R171" s="34"/>
      <c r="S171" s="34"/>
    </row>
    <row r="172" spans="1:19" s="1" customFormat="1" ht="26.25" customHeight="1" x14ac:dyDescent="0.35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Q172" s="34"/>
      <c r="R172" s="34"/>
      <c r="S172" s="34"/>
    </row>
    <row r="173" spans="1:19" s="1" customFormat="1" ht="26.25" customHeight="1" x14ac:dyDescent="0.35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Q173" s="34"/>
      <c r="R173" s="34"/>
      <c r="S173" s="34"/>
    </row>
    <row r="174" spans="1:19" s="1" customFormat="1" ht="26.25" customHeight="1" x14ac:dyDescent="0.35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Q174" s="34"/>
      <c r="R174" s="34"/>
      <c r="S174" s="34"/>
    </row>
    <row r="175" spans="1:19" s="1" customFormat="1" ht="26.25" customHeight="1" x14ac:dyDescent="0.35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Q175" s="34"/>
      <c r="R175" s="34"/>
      <c r="S175" s="34"/>
    </row>
    <row r="176" spans="1:19" s="1" customFormat="1" ht="26.25" customHeight="1" x14ac:dyDescent="0.35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Q176" s="34"/>
      <c r="R176" s="34"/>
      <c r="S176" s="34"/>
    </row>
    <row r="177" spans="1:19" s="1" customFormat="1" ht="26.25" customHeight="1" x14ac:dyDescent="0.35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Q177" s="34"/>
      <c r="R177" s="34"/>
      <c r="S177" s="34"/>
    </row>
    <row r="178" spans="1:19" s="1" customFormat="1" ht="26.25" customHeight="1" x14ac:dyDescent="0.35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Q178" s="34"/>
      <c r="R178" s="34"/>
      <c r="S178" s="34"/>
    </row>
    <row r="179" spans="1:19" s="1" customFormat="1" ht="26.25" customHeight="1" x14ac:dyDescent="0.35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Q179" s="34"/>
      <c r="R179" s="34"/>
      <c r="S179" s="34"/>
    </row>
    <row r="180" spans="1:19" s="1" customFormat="1" ht="26.25" customHeight="1" x14ac:dyDescent="0.35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Q180" s="34"/>
      <c r="R180" s="34"/>
      <c r="S180" s="34"/>
    </row>
    <row r="181" spans="1:19" s="1" customFormat="1" ht="26.25" customHeight="1" x14ac:dyDescent="0.35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Q181" s="34"/>
      <c r="R181" s="34"/>
      <c r="S181" s="34"/>
    </row>
    <row r="182" spans="1:19" s="1" customFormat="1" ht="26.25" customHeight="1" x14ac:dyDescent="0.35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Q182" s="34"/>
      <c r="R182" s="34"/>
      <c r="S182" s="34"/>
    </row>
    <row r="183" spans="1:19" s="1" customFormat="1" ht="26.25" customHeight="1" x14ac:dyDescent="0.35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Q183" s="34"/>
      <c r="R183" s="34"/>
      <c r="S183" s="34"/>
    </row>
    <row r="184" spans="1:19" s="1" customFormat="1" ht="26.25" customHeight="1" x14ac:dyDescent="0.35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Q184" s="34"/>
      <c r="R184" s="34"/>
      <c r="S184" s="34"/>
    </row>
    <row r="185" spans="1:19" s="1" customFormat="1" ht="26.25" customHeight="1" x14ac:dyDescent="0.35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Q185" s="34"/>
      <c r="R185" s="34"/>
      <c r="S185" s="34"/>
    </row>
    <row r="186" spans="1:19" s="1" customFormat="1" ht="26.25" customHeight="1" x14ac:dyDescent="0.35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Q186" s="34"/>
      <c r="R186" s="34"/>
      <c r="S186" s="34"/>
    </row>
    <row r="187" spans="1:19" s="1" customFormat="1" ht="26.25" customHeight="1" x14ac:dyDescent="0.35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Q187" s="34"/>
      <c r="R187" s="34"/>
      <c r="S187" s="34"/>
    </row>
    <row r="188" spans="1:19" s="1" customFormat="1" ht="26.25" customHeight="1" x14ac:dyDescent="0.35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Q188" s="34"/>
      <c r="R188" s="34"/>
      <c r="S188" s="34"/>
    </row>
    <row r="189" spans="1:19" s="1" customFormat="1" ht="26.25" customHeight="1" x14ac:dyDescent="0.35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Q189" s="34"/>
      <c r="R189" s="34"/>
      <c r="S189" s="34"/>
    </row>
    <row r="190" spans="1:19" s="1" customFormat="1" ht="26.25" customHeight="1" x14ac:dyDescent="0.35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Q190" s="34"/>
      <c r="R190" s="34"/>
      <c r="S190" s="34"/>
    </row>
    <row r="191" spans="1:19" s="1" customFormat="1" ht="26.25" customHeight="1" x14ac:dyDescent="0.35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Q191" s="34"/>
      <c r="R191" s="34"/>
      <c r="S191" s="34"/>
    </row>
    <row r="192" spans="1:19" s="1" customFormat="1" ht="26.25" customHeight="1" x14ac:dyDescent="0.35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Q192" s="34"/>
      <c r="R192" s="34"/>
      <c r="S192" s="34"/>
    </row>
    <row r="193" spans="1:19" s="1" customFormat="1" ht="26.25" customHeight="1" x14ac:dyDescent="0.35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Q193" s="34"/>
      <c r="R193" s="34"/>
      <c r="S193" s="34"/>
    </row>
    <row r="194" spans="1:19" s="1" customFormat="1" ht="26.25" customHeight="1" x14ac:dyDescent="0.35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Q194" s="34"/>
      <c r="R194" s="34"/>
      <c r="S194" s="34"/>
    </row>
    <row r="195" spans="1:19" s="1" customFormat="1" ht="26.25" customHeight="1" x14ac:dyDescent="0.35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Q195" s="34"/>
      <c r="R195" s="34"/>
      <c r="S195" s="34"/>
    </row>
    <row r="196" spans="1:19" s="1" customFormat="1" ht="26.25" customHeight="1" x14ac:dyDescent="0.35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Q196" s="34"/>
      <c r="R196" s="34"/>
      <c r="S196" s="34"/>
    </row>
    <row r="197" spans="1:19" s="1" customFormat="1" ht="26.25" customHeight="1" x14ac:dyDescent="0.35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Q197" s="34"/>
      <c r="R197" s="34"/>
      <c r="S197" s="34"/>
    </row>
    <row r="198" spans="1:19" s="1" customFormat="1" ht="26.25" customHeight="1" x14ac:dyDescent="0.35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Q198" s="34"/>
      <c r="R198" s="34"/>
      <c r="S198" s="34"/>
    </row>
    <row r="199" spans="1:19" s="1" customFormat="1" ht="26.25" customHeight="1" x14ac:dyDescent="0.35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Q199" s="34"/>
      <c r="R199" s="34"/>
      <c r="S199" s="34"/>
    </row>
    <row r="200" spans="1:19" s="1" customFormat="1" ht="26.25" customHeight="1" x14ac:dyDescent="0.35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Q200" s="34"/>
      <c r="R200" s="34"/>
      <c r="S200" s="34"/>
    </row>
    <row r="201" spans="1:19" s="1" customFormat="1" ht="26.25" customHeight="1" x14ac:dyDescent="0.35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Q201" s="34"/>
      <c r="R201" s="34"/>
      <c r="S201" s="34"/>
    </row>
    <row r="202" spans="1:19" s="1" customFormat="1" ht="26.25" customHeight="1" x14ac:dyDescent="0.35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Q202" s="34"/>
      <c r="R202" s="34"/>
      <c r="S202" s="34"/>
    </row>
    <row r="203" spans="1:19" s="1" customFormat="1" ht="26.25" customHeight="1" x14ac:dyDescent="0.35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Q203" s="34"/>
      <c r="R203" s="34"/>
      <c r="S203" s="34"/>
    </row>
    <row r="204" spans="1:19" s="1" customFormat="1" ht="26.25" customHeight="1" x14ac:dyDescent="0.35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Q204" s="34"/>
      <c r="R204" s="34"/>
      <c r="S204" s="34"/>
    </row>
    <row r="205" spans="1:19" s="1" customFormat="1" ht="26.25" customHeight="1" x14ac:dyDescent="0.35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Q205" s="34"/>
      <c r="R205" s="34"/>
      <c r="S205" s="34"/>
    </row>
    <row r="206" spans="1:19" s="1" customFormat="1" ht="26.25" customHeight="1" x14ac:dyDescent="0.35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Q206" s="34"/>
      <c r="R206" s="34"/>
      <c r="S206" s="34"/>
    </row>
    <row r="207" spans="1:19" s="1" customFormat="1" ht="26.25" customHeight="1" x14ac:dyDescent="0.35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Q207" s="34"/>
      <c r="R207" s="34"/>
      <c r="S207" s="34"/>
    </row>
    <row r="208" spans="1:19" s="1" customFormat="1" ht="26.25" customHeight="1" x14ac:dyDescent="0.35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Q208" s="34"/>
      <c r="R208" s="34"/>
      <c r="S208" s="34"/>
    </row>
    <row r="209" spans="1:19" s="1" customFormat="1" ht="26.25" customHeight="1" x14ac:dyDescent="0.35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Q209" s="34"/>
      <c r="R209" s="34"/>
      <c r="S209" s="34"/>
    </row>
    <row r="210" spans="1:19" s="1" customFormat="1" ht="26.25" customHeight="1" x14ac:dyDescent="0.35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Q210" s="34"/>
      <c r="R210" s="34"/>
      <c r="S210" s="34"/>
    </row>
    <row r="211" spans="1:19" s="1" customFormat="1" ht="26.25" customHeight="1" x14ac:dyDescent="0.35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Q211" s="34"/>
      <c r="R211" s="34"/>
      <c r="S211" s="34"/>
    </row>
    <row r="212" spans="1:19" s="1" customFormat="1" ht="26.25" customHeight="1" x14ac:dyDescent="0.35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Q212" s="34"/>
      <c r="R212" s="34"/>
      <c r="S212" s="34"/>
    </row>
    <row r="213" spans="1:19" s="1" customFormat="1" ht="26.25" customHeight="1" x14ac:dyDescent="0.35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Q213" s="34"/>
      <c r="R213" s="34"/>
      <c r="S213" s="34"/>
    </row>
    <row r="214" spans="1:19" s="1" customFormat="1" ht="26.25" customHeight="1" x14ac:dyDescent="0.35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Q214" s="34"/>
      <c r="R214" s="34"/>
      <c r="S214" s="34"/>
    </row>
    <row r="215" spans="1:19" s="1" customFormat="1" ht="26.25" customHeight="1" x14ac:dyDescent="0.35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Q215" s="34"/>
      <c r="R215" s="34"/>
      <c r="S215" s="34"/>
    </row>
    <row r="216" spans="1:19" s="1" customFormat="1" ht="26.25" customHeight="1" x14ac:dyDescent="0.35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Q216" s="34"/>
      <c r="R216" s="34"/>
      <c r="S216" s="34"/>
    </row>
    <row r="217" spans="1:19" s="1" customFormat="1" ht="26.25" customHeight="1" x14ac:dyDescent="0.35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Q217" s="34"/>
      <c r="R217" s="34"/>
      <c r="S217" s="34"/>
    </row>
    <row r="218" spans="1:19" s="1" customFormat="1" ht="26.25" customHeight="1" x14ac:dyDescent="0.35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Q218" s="34"/>
      <c r="R218" s="34"/>
      <c r="S218" s="34"/>
    </row>
    <row r="219" spans="1:19" s="1" customFormat="1" ht="26.25" customHeight="1" x14ac:dyDescent="0.35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Q219" s="34"/>
      <c r="R219" s="34"/>
      <c r="S219" s="34"/>
    </row>
    <row r="220" spans="1:19" s="1" customFormat="1" ht="26.25" customHeight="1" x14ac:dyDescent="0.35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Q220" s="34"/>
      <c r="R220" s="34"/>
      <c r="S220" s="34"/>
    </row>
    <row r="221" spans="1:19" s="1" customFormat="1" ht="26.25" customHeight="1" x14ac:dyDescent="0.35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Q221" s="34"/>
      <c r="R221" s="34"/>
      <c r="S221" s="34"/>
    </row>
    <row r="222" spans="1:19" s="1" customFormat="1" ht="26.25" customHeight="1" x14ac:dyDescent="0.35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Q222" s="34"/>
      <c r="R222" s="34"/>
      <c r="S222" s="34"/>
    </row>
    <row r="223" spans="1:19" s="1" customFormat="1" ht="26.25" customHeight="1" x14ac:dyDescent="0.35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Q223" s="34"/>
      <c r="R223" s="34"/>
      <c r="S223" s="34"/>
    </row>
    <row r="224" spans="1:19" s="1" customFormat="1" ht="26.25" customHeight="1" x14ac:dyDescent="0.35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Q224" s="34"/>
      <c r="R224" s="34"/>
      <c r="S224" s="34"/>
    </row>
    <row r="225" spans="1:19" s="1" customFormat="1" ht="26.25" customHeight="1" x14ac:dyDescent="0.35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Q225" s="34"/>
      <c r="R225" s="34"/>
      <c r="S225" s="34"/>
    </row>
    <row r="226" spans="1:19" s="1" customFormat="1" ht="26.25" customHeight="1" x14ac:dyDescent="0.35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Q226" s="34"/>
      <c r="R226" s="34"/>
      <c r="S226" s="34"/>
    </row>
    <row r="227" spans="1:19" s="1" customFormat="1" ht="26.25" customHeight="1" x14ac:dyDescent="0.35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Q227" s="34"/>
      <c r="R227" s="34"/>
      <c r="S227" s="34"/>
    </row>
    <row r="228" spans="1:19" s="1" customFormat="1" ht="26.25" customHeight="1" x14ac:dyDescent="0.35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Q228" s="34"/>
      <c r="R228" s="34"/>
      <c r="S228" s="34"/>
    </row>
    <row r="229" spans="1:19" s="1" customFormat="1" ht="26.25" customHeight="1" x14ac:dyDescent="0.35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Q229" s="34"/>
      <c r="R229" s="34"/>
      <c r="S229" s="34"/>
    </row>
    <row r="230" spans="1:19" s="1" customFormat="1" ht="26.25" customHeight="1" x14ac:dyDescent="0.35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Q230" s="34"/>
      <c r="R230" s="34"/>
      <c r="S230" s="34"/>
    </row>
    <row r="231" spans="1:19" s="1" customFormat="1" ht="26.25" customHeight="1" x14ac:dyDescent="0.35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Q231" s="34"/>
      <c r="R231" s="34"/>
      <c r="S231" s="34"/>
    </row>
    <row r="232" spans="1:19" s="1" customFormat="1" ht="26.25" customHeight="1" x14ac:dyDescent="0.35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Q232" s="34"/>
      <c r="R232" s="34"/>
      <c r="S232" s="34"/>
    </row>
    <row r="233" spans="1:19" s="1" customFormat="1" ht="26.25" customHeight="1" x14ac:dyDescent="0.35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Q233" s="34"/>
      <c r="R233" s="34"/>
      <c r="S233" s="34"/>
    </row>
    <row r="234" spans="1:19" s="1" customFormat="1" ht="26.25" customHeight="1" x14ac:dyDescent="0.35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Q234" s="34"/>
      <c r="R234" s="34"/>
      <c r="S234" s="34"/>
    </row>
    <row r="235" spans="1:19" s="1" customFormat="1" ht="26.25" customHeight="1" x14ac:dyDescent="0.35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Q235" s="34"/>
      <c r="R235" s="34"/>
      <c r="S235" s="34"/>
    </row>
    <row r="236" spans="1:19" s="1" customFormat="1" ht="26.25" customHeight="1" x14ac:dyDescent="0.35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Q236" s="34"/>
      <c r="R236" s="34"/>
      <c r="S236" s="34"/>
    </row>
    <row r="237" spans="1:19" s="1" customFormat="1" ht="26.25" customHeight="1" x14ac:dyDescent="0.35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Q237" s="34"/>
      <c r="R237" s="34"/>
      <c r="S237" s="34"/>
    </row>
    <row r="238" spans="1:19" s="1" customFormat="1" ht="26.25" customHeight="1" x14ac:dyDescent="0.35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Q238" s="34"/>
      <c r="R238" s="34"/>
      <c r="S238" s="34"/>
    </row>
    <row r="239" spans="1:19" s="1" customFormat="1" ht="26.25" customHeight="1" x14ac:dyDescent="0.35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Q239" s="34"/>
      <c r="R239" s="34"/>
      <c r="S239" s="34"/>
    </row>
    <row r="240" spans="1:19" s="1" customFormat="1" ht="26.25" customHeight="1" x14ac:dyDescent="0.35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Q240" s="34"/>
      <c r="R240" s="34"/>
      <c r="S240" s="34"/>
    </row>
    <row r="241" spans="1:19" s="1" customFormat="1" ht="26.25" customHeight="1" x14ac:dyDescent="0.35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Q241" s="34"/>
      <c r="R241" s="34"/>
      <c r="S241" s="34"/>
    </row>
    <row r="242" spans="1:19" s="1" customFormat="1" ht="26.25" customHeight="1" x14ac:dyDescent="0.35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Q242" s="34"/>
      <c r="R242" s="34"/>
      <c r="S242" s="34"/>
    </row>
    <row r="243" spans="1:19" s="1" customFormat="1" ht="26.25" customHeight="1" x14ac:dyDescent="0.35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Q243" s="34"/>
      <c r="R243" s="34"/>
      <c r="S243" s="34"/>
    </row>
    <row r="244" spans="1:19" s="1" customFormat="1" ht="26.25" customHeight="1" x14ac:dyDescent="0.35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Q244" s="34"/>
      <c r="R244" s="34"/>
      <c r="S244" s="34"/>
    </row>
    <row r="245" spans="1:19" s="1" customFormat="1" ht="26.25" customHeight="1" x14ac:dyDescent="0.35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Q245" s="34"/>
      <c r="R245" s="34"/>
      <c r="S245" s="34"/>
    </row>
    <row r="246" spans="1:19" s="1" customFormat="1" ht="26.25" customHeight="1" x14ac:dyDescent="0.35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Q246" s="34"/>
      <c r="R246" s="34"/>
      <c r="S246" s="34"/>
    </row>
    <row r="247" spans="1:19" s="1" customFormat="1" ht="26.25" customHeight="1" x14ac:dyDescent="0.35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Q247" s="34"/>
      <c r="R247" s="34"/>
      <c r="S247" s="34"/>
    </row>
    <row r="248" spans="1:19" s="1" customFormat="1" ht="26.25" customHeight="1" x14ac:dyDescent="0.35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Q248" s="34"/>
      <c r="R248" s="34"/>
      <c r="S248" s="34"/>
    </row>
    <row r="249" spans="1:19" s="1" customFormat="1" ht="26.25" customHeight="1" x14ac:dyDescent="0.35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Q249" s="34"/>
      <c r="R249" s="34"/>
      <c r="S249" s="34"/>
    </row>
    <row r="250" spans="1:19" s="1" customFormat="1" ht="26.25" customHeight="1" x14ac:dyDescent="0.35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Q250" s="34"/>
      <c r="R250" s="34"/>
      <c r="S250" s="34"/>
    </row>
    <row r="251" spans="1:19" s="1" customFormat="1" ht="26.25" customHeight="1" x14ac:dyDescent="0.35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Q251" s="34"/>
      <c r="R251" s="34"/>
      <c r="S251" s="34"/>
    </row>
    <row r="252" spans="1:19" s="1" customFormat="1" ht="26.25" customHeight="1" x14ac:dyDescent="0.35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Q252" s="34"/>
      <c r="R252" s="34"/>
      <c r="S252" s="34"/>
    </row>
    <row r="253" spans="1:19" s="1" customFormat="1" ht="26.25" customHeight="1" x14ac:dyDescent="0.35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Q253" s="34"/>
      <c r="R253" s="34"/>
      <c r="S253" s="34"/>
    </row>
    <row r="254" spans="1:19" s="1" customFormat="1" ht="26.25" customHeight="1" x14ac:dyDescent="0.35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Q254" s="34"/>
      <c r="R254" s="34"/>
      <c r="S254" s="34"/>
    </row>
    <row r="255" spans="1:19" s="1" customFormat="1" ht="26.25" customHeight="1" x14ac:dyDescent="0.35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Q255" s="34"/>
      <c r="R255" s="34"/>
      <c r="S255" s="34"/>
    </row>
    <row r="256" spans="1:19" s="1" customFormat="1" ht="26.25" customHeight="1" x14ac:dyDescent="0.35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Q256" s="34"/>
      <c r="R256" s="34"/>
      <c r="S256" s="34"/>
    </row>
    <row r="257" spans="1:19" s="1" customFormat="1" ht="26.25" customHeight="1" x14ac:dyDescent="0.35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Q257" s="34"/>
      <c r="R257" s="34"/>
      <c r="S257" s="34"/>
    </row>
    <row r="258" spans="1:19" s="1" customFormat="1" ht="26.25" customHeight="1" x14ac:dyDescent="0.35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Q258" s="34"/>
      <c r="R258" s="34"/>
      <c r="S258" s="34"/>
    </row>
    <row r="259" spans="1:19" s="1" customFormat="1" ht="26.25" customHeight="1" x14ac:dyDescent="0.35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Q259" s="34"/>
      <c r="R259" s="34"/>
      <c r="S259" s="34"/>
    </row>
    <row r="260" spans="1:19" s="1" customFormat="1" ht="26.25" customHeight="1" x14ac:dyDescent="0.35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Q260" s="34"/>
      <c r="R260" s="34"/>
      <c r="S260" s="34"/>
    </row>
    <row r="261" spans="1:19" s="1" customFormat="1" ht="26.25" customHeight="1" x14ac:dyDescent="0.35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Q261" s="34"/>
      <c r="R261" s="34"/>
      <c r="S261" s="34"/>
    </row>
    <row r="262" spans="1:19" s="1" customFormat="1" ht="26.25" customHeight="1" x14ac:dyDescent="0.35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Q262" s="34"/>
      <c r="R262" s="34"/>
      <c r="S262" s="34"/>
    </row>
    <row r="263" spans="1:19" s="1" customFormat="1" ht="26.25" customHeight="1" x14ac:dyDescent="0.35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Q263" s="34"/>
      <c r="R263" s="34"/>
      <c r="S263" s="34"/>
    </row>
    <row r="264" spans="1:19" s="1" customFormat="1" ht="26.25" customHeight="1" x14ac:dyDescent="0.35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Q264" s="34"/>
      <c r="R264" s="34"/>
      <c r="S264" s="34"/>
    </row>
    <row r="265" spans="1:19" s="1" customFormat="1" ht="26.25" customHeight="1" x14ac:dyDescent="0.35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Q265" s="34"/>
      <c r="R265" s="34"/>
      <c r="S265" s="34"/>
    </row>
    <row r="266" spans="1:19" s="1" customFormat="1" ht="26.25" customHeight="1" x14ac:dyDescent="0.35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Q266" s="34"/>
      <c r="R266" s="34"/>
      <c r="S266" s="34"/>
    </row>
    <row r="267" spans="1:19" s="1" customFormat="1" ht="26.25" customHeight="1" x14ac:dyDescent="0.35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Q267" s="34"/>
      <c r="R267" s="34"/>
      <c r="S267" s="34"/>
    </row>
    <row r="268" spans="1:19" s="1" customFormat="1" ht="26.25" customHeight="1" x14ac:dyDescent="0.35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Q268" s="34"/>
      <c r="R268" s="34"/>
      <c r="S268" s="34"/>
    </row>
    <row r="269" spans="1:19" s="1" customFormat="1" ht="26.25" customHeight="1" x14ac:dyDescent="0.35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Q269" s="34"/>
      <c r="R269" s="34"/>
      <c r="S269" s="34"/>
    </row>
    <row r="270" spans="1:19" s="1" customFormat="1" ht="26.25" customHeight="1" x14ac:dyDescent="0.35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Q270" s="34"/>
      <c r="R270" s="34"/>
      <c r="S270" s="34"/>
    </row>
    <row r="271" spans="1:19" s="1" customFormat="1" ht="26.25" customHeight="1" x14ac:dyDescent="0.35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Q271" s="34"/>
      <c r="R271" s="34"/>
      <c r="S271" s="34"/>
    </row>
    <row r="272" spans="1:19" s="1" customFormat="1" ht="26.25" customHeight="1" x14ac:dyDescent="0.35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Q272" s="34"/>
      <c r="R272" s="34"/>
      <c r="S272" s="34"/>
    </row>
    <row r="273" spans="1:19" s="1" customFormat="1" ht="26.25" customHeight="1" x14ac:dyDescent="0.35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Q273" s="34"/>
      <c r="R273" s="34"/>
      <c r="S273" s="34"/>
    </row>
    <row r="274" spans="1:19" s="1" customFormat="1" ht="26.25" customHeight="1" x14ac:dyDescent="0.35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Q274" s="34"/>
      <c r="R274" s="34"/>
      <c r="S274" s="34"/>
    </row>
    <row r="275" spans="1:19" s="1" customFormat="1" ht="26.25" customHeight="1" x14ac:dyDescent="0.35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Q275" s="34"/>
      <c r="R275" s="34"/>
      <c r="S275" s="34"/>
    </row>
    <row r="276" spans="1:19" s="1" customFormat="1" ht="26.25" customHeight="1" x14ac:dyDescent="0.35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Q276" s="34"/>
      <c r="R276" s="34"/>
      <c r="S276" s="34"/>
    </row>
    <row r="277" spans="1:19" s="1" customFormat="1" ht="26.25" customHeight="1" x14ac:dyDescent="0.35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Q277" s="34"/>
      <c r="R277" s="34"/>
      <c r="S277" s="34"/>
    </row>
    <row r="278" spans="1:19" s="1" customFormat="1" ht="26.25" customHeight="1" x14ac:dyDescent="0.35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Q278" s="34"/>
      <c r="R278" s="34"/>
      <c r="S278" s="34"/>
    </row>
    <row r="279" spans="1:19" s="1" customFormat="1" ht="26.25" customHeight="1" x14ac:dyDescent="0.35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Q279" s="34"/>
      <c r="R279" s="34"/>
      <c r="S279" s="34"/>
    </row>
    <row r="280" spans="1:19" s="1" customFormat="1" ht="26.25" customHeight="1" x14ac:dyDescent="0.35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Q280" s="34"/>
      <c r="R280" s="34"/>
      <c r="S280" s="34"/>
    </row>
    <row r="281" spans="1:19" s="1" customFormat="1" ht="26.25" customHeight="1" x14ac:dyDescent="0.35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Q281" s="34"/>
      <c r="R281" s="34"/>
      <c r="S281" s="34"/>
    </row>
    <row r="282" spans="1:19" s="1" customFormat="1" ht="26.25" customHeight="1" x14ac:dyDescent="0.35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Q282" s="34"/>
      <c r="R282" s="34"/>
      <c r="S282" s="34"/>
    </row>
    <row r="283" spans="1:19" s="1" customFormat="1" ht="26.25" customHeight="1" x14ac:dyDescent="0.35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Q283" s="34"/>
      <c r="R283" s="34"/>
      <c r="S283" s="34"/>
    </row>
    <row r="284" spans="1:19" s="1" customFormat="1" ht="26.25" customHeight="1" x14ac:dyDescent="0.35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Q284" s="34"/>
      <c r="R284" s="34"/>
      <c r="S284" s="34"/>
    </row>
    <row r="285" spans="1:19" s="1" customFormat="1" ht="26.25" customHeight="1" x14ac:dyDescent="0.35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Q285" s="34"/>
      <c r="R285" s="34"/>
      <c r="S285" s="34"/>
    </row>
    <row r="286" spans="1:19" s="1" customFormat="1" ht="26.25" customHeight="1" x14ac:dyDescent="0.35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Q286" s="34"/>
      <c r="R286" s="34"/>
      <c r="S286" s="34"/>
    </row>
    <row r="287" spans="1:19" s="1" customFormat="1" ht="26.25" customHeight="1" x14ac:dyDescent="0.35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Q287" s="34"/>
      <c r="R287" s="34"/>
      <c r="S287" s="34"/>
    </row>
    <row r="288" spans="1:19" s="1" customFormat="1" ht="26.25" customHeight="1" x14ac:dyDescent="0.35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Q288" s="34"/>
      <c r="R288" s="34"/>
      <c r="S288" s="34"/>
    </row>
    <row r="289" spans="1:19" s="1" customFormat="1" ht="26.25" customHeight="1" x14ac:dyDescent="0.35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Q289" s="34"/>
      <c r="R289" s="34"/>
      <c r="S289" s="34"/>
    </row>
    <row r="290" spans="1:19" s="1" customFormat="1" ht="26.25" customHeight="1" x14ac:dyDescent="0.35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Q290" s="34"/>
      <c r="R290" s="34"/>
      <c r="S290" s="34"/>
    </row>
    <row r="291" spans="1:19" s="1" customFormat="1" ht="26.25" customHeight="1" x14ac:dyDescent="0.35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Q291" s="34"/>
      <c r="R291" s="34"/>
      <c r="S291" s="34"/>
    </row>
    <row r="292" spans="1:19" s="1" customFormat="1" ht="26.25" customHeight="1" x14ac:dyDescent="0.35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Q292" s="34"/>
      <c r="R292" s="34"/>
      <c r="S292" s="34"/>
    </row>
    <row r="293" spans="1:19" s="1" customFormat="1" ht="26.25" customHeight="1" x14ac:dyDescent="0.35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Q293" s="34"/>
      <c r="R293" s="34"/>
      <c r="S293" s="34"/>
    </row>
    <row r="294" spans="1:19" s="1" customFormat="1" ht="26.25" customHeight="1" x14ac:dyDescent="0.35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Q294" s="34"/>
      <c r="R294" s="34"/>
      <c r="S294" s="34"/>
    </row>
    <row r="295" spans="1:19" s="1" customFormat="1" ht="26.25" customHeight="1" x14ac:dyDescent="0.35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Q295" s="34"/>
      <c r="R295" s="34"/>
      <c r="S295" s="34"/>
    </row>
    <row r="296" spans="1:19" s="1" customFormat="1" ht="26.25" customHeight="1" x14ac:dyDescent="0.35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Q296" s="34"/>
      <c r="R296" s="34"/>
      <c r="S296" s="34"/>
    </row>
    <row r="297" spans="1:19" s="1" customFormat="1" ht="26.25" customHeight="1" x14ac:dyDescent="0.35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Q297" s="34"/>
      <c r="R297" s="34"/>
      <c r="S297" s="34"/>
    </row>
    <row r="298" spans="1:19" s="1" customFormat="1" ht="26.25" customHeight="1" x14ac:dyDescent="0.35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Q298" s="34"/>
      <c r="R298" s="34"/>
      <c r="S298" s="34"/>
    </row>
    <row r="299" spans="1:19" s="1" customFormat="1" ht="26.25" customHeight="1" x14ac:dyDescent="0.35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Q299" s="34"/>
      <c r="R299" s="34"/>
      <c r="S299" s="34"/>
    </row>
    <row r="300" spans="1:19" s="1" customFormat="1" ht="26.25" customHeight="1" x14ac:dyDescent="0.35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Q300" s="34"/>
      <c r="R300" s="34"/>
      <c r="S300" s="34"/>
    </row>
    <row r="301" spans="1:19" s="1" customFormat="1" ht="26.25" customHeight="1" x14ac:dyDescent="0.35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Q301" s="34"/>
      <c r="R301" s="34"/>
      <c r="S301" s="34"/>
    </row>
    <row r="302" spans="1:19" s="1" customFormat="1" ht="26.25" customHeight="1" x14ac:dyDescent="0.35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Q302" s="34"/>
      <c r="R302" s="34"/>
      <c r="S302" s="34"/>
    </row>
    <row r="303" spans="1:19" s="1" customFormat="1" ht="26.25" customHeight="1" x14ac:dyDescent="0.35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Q303" s="34"/>
      <c r="R303" s="34"/>
      <c r="S303" s="34"/>
    </row>
    <row r="304" spans="1:19" s="1" customFormat="1" ht="26.25" customHeight="1" x14ac:dyDescent="0.35">
      <c r="A304" s="24"/>
      <c r="B304" s="2"/>
      <c r="C304" s="2"/>
      <c r="D304" s="2"/>
      <c r="E304" s="2"/>
      <c r="F304" s="2"/>
      <c r="G304" s="2"/>
      <c r="H304" s="2"/>
      <c r="I304" s="25"/>
      <c r="J304" s="25"/>
      <c r="K304" s="27"/>
      <c r="L304" s="2"/>
      <c r="M304" s="5"/>
      <c r="Q304" s="34"/>
      <c r="R304" s="34"/>
      <c r="S304" s="34"/>
    </row>
    <row r="305" spans="1:19" s="1" customFormat="1" ht="26.25" customHeight="1" x14ac:dyDescent="0.35">
      <c r="A305" s="24"/>
      <c r="B305" s="2"/>
      <c r="C305" s="2"/>
      <c r="D305" s="2"/>
      <c r="E305" s="2"/>
      <c r="F305" s="2"/>
      <c r="G305" s="2"/>
      <c r="H305" s="2"/>
      <c r="I305" s="25"/>
      <c r="J305" s="25"/>
      <c r="K305" s="27"/>
      <c r="L305" s="2"/>
      <c r="M305" s="5"/>
      <c r="Q305" s="34"/>
      <c r="R305" s="34"/>
      <c r="S305" s="34"/>
    </row>
    <row r="306" spans="1:19" s="1" customFormat="1" ht="26.25" customHeight="1" x14ac:dyDescent="0.35">
      <c r="A306" s="24"/>
      <c r="B306" s="2"/>
      <c r="C306" s="2"/>
      <c r="D306" s="2"/>
      <c r="E306" s="2"/>
      <c r="F306" s="2"/>
      <c r="G306" s="2"/>
      <c r="H306" s="2"/>
      <c r="I306" s="25"/>
      <c r="J306" s="25"/>
      <c r="K306" s="27"/>
      <c r="L306" s="2"/>
      <c r="M306" s="5"/>
      <c r="Q306" s="34"/>
      <c r="R306" s="34"/>
      <c r="S306" s="34"/>
    </row>
    <row r="307" spans="1:19" s="1" customFormat="1" ht="26.25" customHeight="1" x14ac:dyDescent="0.35">
      <c r="A307" s="24"/>
      <c r="B307" s="2"/>
      <c r="C307" s="2"/>
      <c r="D307" s="2"/>
      <c r="E307" s="2"/>
      <c r="F307" s="2"/>
      <c r="G307" s="2"/>
      <c r="H307" s="2"/>
      <c r="I307" s="25"/>
      <c r="J307" s="25"/>
      <c r="K307" s="27"/>
      <c r="L307" s="2"/>
      <c r="M307" s="5"/>
      <c r="Q307" s="34"/>
      <c r="R307" s="34"/>
      <c r="S307" s="34"/>
    </row>
    <row r="308" spans="1:19" s="1" customFormat="1" ht="26.25" customHeight="1" x14ac:dyDescent="0.35">
      <c r="A308" s="24"/>
      <c r="B308" s="2"/>
      <c r="C308" s="2"/>
      <c r="D308" s="2"/>
      <c r="E308" s="2"/>
      <c r="F308" s="2"/>
      <c r="G308" s="2"/>
      <c r="H308" s="2"/>
      <c r="I308" s="25"/>
      <c r="J308" s="25"/>
      <c r="K308" s="27"/>
      <c r="L308" s="2"/>
      <c r="M308" s="5"/>
      <c r="Q308" s="34"/>
      <c r="R308" s="34"/>
      <c r="S308" s="34"/>
    </row>
    <row r="309" spans="1:19" s="1" customFormat="1" ht="26.25" customHeight="1" x14ac:dyDescent="0.35">
      <c r="A309" s="24"/>
      <c r="B309" s="2"/>
      <c r="C309" s="2"/>
      <c r="D309" s="2"/>
      <c r="E309" s="2"/>
      <c r="F309" s="2"/>
      <c r="G309" s="2"/>
      <c r="H309" s="2"/>
      <c r="I309" s="25"/>
      <c r="J309" s="25"/>
      <c r="K309" s="27"/>
      <c r="L309" s="2"/>
      <c r="M309" s="5"/>
      <c r="Q309" s="34"/>
      <c r="R309" s="34"/>
      <c r="S309" s="34"/>
    </row>
    <row r="310" spans="1:19" s="1" customFormat="1" ht="26.25" customHeight="1" x14ac:dyDescent="0.35">
      <c r="A310" s="24"/>
      <c r="B310" s="2"/>
      <c r="C310" s="2"/>
      <c r="D310" s="2"/>
      <c r="E310" s="2"/>
      <c r="F310" s="2"/>
      <c r="G310" s="2"/>
      <c r="H310" s="2"/>
      <c r="I310" s="25"/>
      <c r="J310" s="25"/>
      <c r="K310" s="27"/>
      <c r="L310" s="2"/>
      <c r="M310" s="5"/>
      <c r="Q310" s="34"/>
      <c r="R310" s="34"/>
      <c r="S310" s="34"/>
    </row>
    <row r="311" spans="1:19" s="1" customFormat="1" ht="26.25" customHeight="1" x14ac:dyDescent="0.35">
      <c r="A311" s="24"/>
      <c r="B311" s="2"/>
      <c r="C311" s="2"/>
      <c r="D311" s="2"/>
      <c r="E311" s="2"/>
      <c r="F311" s="2"/>
      <c r="G311" s="2"/>
      <c r="H311" s="2"/>
      <c r="I311" s="25"/>
      <c r="J311" s="25"/>
      <c r="K311" s="27"/>
      <c r="L311" s="2"/>
      <c r="M311" s="5"/>
      <c r="Q311" s="34"/>
      <c r="R311" s="34"/>
      <c r="S311" s="34"/>
    </row>
    <row r="312" spans="1:19" s="1" customFormat="1" ht="26.25" customHeight="1" x14ac:dyDescent="0.35">
      <c r="A312" s="24"/>
      <c r="B312" s="2"/>
      <c r="C312" s="2"/>
      <c r="D312" s="2"/>
      <c r="E312" s="2"/>
      <c r="F312" s="2"/>
      <c r="G312" s="2"/>
      <c r="H312" s="2"/>
      <c r="I312" s="25"/>
      <c r="J312" s="25"/>
      <c r="K312" s="27"/>
      <c r="L312" s="2"/>
      <c r="M312" s="5"/>
      <c r="Q312" s="34"/>
      <c r="R312" s="34"/>
      <c r="S312" s="34"/>
    </row>
    <row r="313" spans="1:19" s="1" customFormat="1" ht="26.25" customHeight="1" x14ac:dyDescent="0.35">
      <c r="A313" s="24"/>
      <c r="B313" s="2"/>
      <c r="C313" s="2"/>
      <c r="D313" s="2"/>
      <c r="E313" s="2"/>
      <c r="F313" s="2"/>
      <c r="G313" s="2"/>
      <c r="H313" s="2"/>
      <c r="I313" s="25"/>
      <c r="J313" s="25"/>
      <c r="K313" s="27"/>
      <c r="L313" s="2"/>
      <c r="M313" s="5"/>
      <c r="Q313" s="34"/>
      <c r="R313" s="34"/>
      <c r="S313" s="34"/>
    </row>
    <row r="314" spans="1:19" s="1" customFormat="1" ht="26.25" customHeight="1" x14ac:dyDescent="0.35">
      <c r="A314" s="24"/>
      <c r="B314" s="2"/>
      <c r="C314" s="2"/>
      <c r="D314" s="2"/>
      <c r="E314" s="2"/>
      <c r="F314" s="2"/>
      <c r="G314" s="2"/>
      <c r="H314" s="2"/>
      <c r="I314" s="25"/>
      <c r="J314" s="25"/>
      <c r="K314" s="27"/>
      <c r="L314" s="2"/>
      <c r="M314" s="5"/>
      <c r="Q314" s="34"/>
      <c r="R314" s="34"/>
      <c r="S314" s="34"/>
    </row>
    <row r="315" spans="1:19" s="1" customFormat="1" ht="26.25" customHeight="1" x14ac:dyDescent="0.35">
      <c r="A315" s="24"/>
      <c r="B315" s="2"/>
      <c r="C315" s="2"/>
      <c r="D315" s="2"/>
      <c r="E315" s="2"/>
      <c r="F315" s="2"/>
      <c r="G315" s="2"/>
      <c r="H315" s="2"/>
      <c r="I315" s="25"/>
      <c r="J315" s="25"/>
      <c r="K315" s="27"/>
      <c r="L315" s="2"/>
      <c r="M315" s="5"/>
      <c r="Q315" s="34"/>
      <c r="R315" s="34"/>
      <c r="S315" s="34"/>
    </row>
    <row r="316" spans="1:19" s="1" customFormat="1" ht="26.25" customHeight="1" x14ac:dyDescent="0.35">
      <c r="A316" s="24"/>
      <c r="B316" s="2"/>
      <c r="C316" s="2"/>
      <c r="D316" s="2"/>
      <c r="E316" s="2"/>
      <c r="F316" s="2"/>
      <c r="G316" s="2"/>
      <c r="H316" s="2"/>
      <c r="I316" s="25"/>
      <c r="J316" s="25"/>
      <c r="K316" s="27"/>
      <c r="L316" s="2"/>
      <c r="M316" s="5"/>
      <c r="Q316" s="34"/>
      <c r="R316" s="34"/>
      <c r="S316" s="34"/>
    </row>
    <row r="317" spans="1:19" s="1" customFormat="1" ht="26.25" customHeight="1" x14ac:dyDescent="0.35">
      <c r="A317" s="24"/>
      <c r="B317" s="2"/>
      <c r="C317" s="2"/>
      <c r="D317" s="2"/>
      <c r="E317" s="2"/>
      <c r="F317" s="2"/>
      <c r="G317" s="2"/>
      <c r="H317" s="2"/>
      <c r="I317" s="25"/>
      <c r="J317" s="25"/>
      <c r="K317" s="27"/>
      <c r="L317" s="2"/>
      <c r="M317" s="5"/>
      <c r="Q317" s="34"/>
      <c r="R317" s="34"/>
      <c r="S317" s="34"/>
    </row>
    <row r="318" spans="1:19" s="1" customFormat="1" ht="26.25" customHeight="1" x14ac:dyDescent="0.35">
      <c r="A318" s="24"/>
      <c r="B318" s="2"/>
      <c r="C318" s="2"/>
      <c r="D318" s="2"/>
      <c r="E318" s="2"/>
      <c r="F318" s="2"/>
      <c r="G318" s="2"/>
      <c r="H318" s="2"/>
      <c r="I318" s="25"/>
      <c r="J318" s="25"/>
      <c r="K318" s="27"/>
      <c r="L318" s="2"/>
      <c r="M318" s="5"/>
      <c r="Q318" s="34"/>
      <c r="R318" s="34"/>
      <c r="S318" s="34"/>
    </row>
    <row r="319" spans="1:19" s="1" customFormat="1" ht="26.25" customHeight="1" x14ac:dyDescent="0.35">
      <c r="A319" s="24"/>
      <c r="B319" s="2"/>
      <c r="C319" s="2"/>
      <c r="D319" s="2"/>
      <c r="E319" s="2"/>
      <c r="F319" s="2"/>
      <c r="G319" s="2"/>
      <c r="H319" s="2"/>
      <c r="I319" s="25"/>
      <c r="J319" s="25"/>
      <c r="K319" s="27"/>
      <c r="L319" s="2"/>
      <c r="M319" s="5"/>
      <c r="Q319" s="34"/>
      <c r="R319" s="34"/>
      <c r="S319" s="34"/>
    </row>
    <row r="320" spans="1:19" s="1" customFormat="1" ht="26.25" customHeight="1" x14ac:dyDescent="0.35">
      <c r="A320" s="24"/>
      <c r="B320" s="2"/>
      <c r="C320" s="2"/>
      <c r="D320" s="2"/>
      <c r="E320" s="2"/>
      <c r="F320" s="2"/>
      <c r="G320" s="2"/>
      <c r="H320" s="2"/>
      <c r="I320" s="25"/>
      <c r="J320" s="25"/>
      <c r="K320" s="27"/>
      <c r="L320" s="2"/>
      <c r="M320" s="5"/>
      <c r="Q320" s="34"/>
      <c r="R320" s="34"/>
      <c r="S320" s="34"/>
    </row>
    <row r="321" spans="1:19" s="1" customFormat="1" ht="26.25" customHeight="1" x14ac:dyDescent="0.35">
      <c r="A321" s="24"/>
      <c r="B321" s="2"/>
      <c r="C321" s="2"/>
      <c r="D321" s="2"/>
      <c r="E321" s="2"/>
      <c r="F321" s="2"/>
      <c r="G321" s="2"/>
      <c r="H321" s="2"/>
      <c r="I321" s="25"/>
      <c r="J321" s="25"/>
      <c r="K321" s="27"/>
      <c r="L321" s="2"/>
      <c r="M321" s="5"/>
      <c r="Q321" s="34"/>
      <c r="R321" s="34"/>
      <c r="S321" s="34"/>
    </row>
    <row r="322" spans="1:19" s="1" customFormat="1" ht="26.25" customHeight="1" x14ac:dyDescent="0.35">
      <c r="A322" s="24"/>
      <c r="B322" s="2"/>
      <c r="C322" s="2"/>
      <c r="D322" s="2"/>
      <c r="E322" s="2"/>
      <c r="F322" s="2"/>
      <c r="G322" s="2"/>
      <c r="H322" s="2"/>
      <c r="I322" s="25"/>
      <c r="J322" s="25"/>
      <c r="K322" s="27"/>
      <c r="L322" s="2"/>
      <c r="M322" s="5"/>
      <c r="Q322" s="34"/>
      <c r="R322" s="34"/>
      <c r="S322" s="34"/>
    </row>
    <row r="323" spans="1:19" s="1" customFormat="1" ht="26.25" customHeight="1" x14ac:dyDescent="0.35">
      <c r="A323" s="24"/>
      <c r="B323" s="2"/>
      <c r="C323" s="2"/>
      <c r="D323" s="2"/>
      <c r="E323" s="2"/>
      <c r="F323" s="2"/>
      <c r="G323" s="2"/>
      <c r="H323" s="2"/>
      <c r="I323" s="25"/>
      <c r="J323" s="25"/>
      <c r="K323" s="27"/>
      <c r="L323" s="2"/>
      <c r="M323" s="5"/>
      <c r="Q323" s="34"/>
      <c r="R323" s="34"/>
      <c r="S323" s="34"/>
    </row>
    <row r="324" spans="1:19" s="1" customFormat="1" ht="26.25" customHeight="1" x14ac:dyDescent="0.35">
      <c r="A324" s="24"/>
      <c r="B324" s="2"/>
      <c r="C324" s="2"/>
      <c r="D324" s="2"/>
      <c r="E324" s="2"/>
      <c r="F324" s="2"/>
      <c r="G324" s="2"/>
      <c r="H324" s="2"/>
      <c r="I324" s="25"/>
      <c r="J324" s="25"/>
      <c r="K324" s="27"/>
      <c r="L324" s="2"/>
      <c r="M324" s="5"/>
      <c r="Q324" s="34"/>
      <c r="R324" s="34"/>
      <c r="S324" s="34"/>
    </row>
    <row r="325" spans="1:19" s="1" customFormat="1" ht="26.25" customHeight="1" x14ac:dyDescent="0.35">
      <c r="A325" s="24"/>
      <c r="B325" s="2"/>
      <c r="C325" s="2"/>
      <c r="D325" s="2"/>
      <c r="E325" s="2"/>
      <c r="F325" s="2"/>
      <c r="G325" s="2"/>
      <c r="H325" s="2"/>
      <c r="I325" s="25"/>
      <c r="J325" s="25"/>
      <c r="K325" s="27"/>
      <c r="L325" s="2"/>
      <c r="M325" s="5"/>
      <c r="Q325" s="34"/>
      <c r="R325" s="34"/>
      <c r="S325" s="34"/>
    </row>
    <row r="326" spans="1:19" s="1" customFormat="1" ht="26.25" customHeight="1" x14ac:dyDescent="0.35">
      <c r="A326" s="24"/>
      <c r="B326" s="2"/>
      <c r="C326" s="2"/>
      <c r="D326" s="2"/>
      <c r="E326" s="2"/>
      <c r="F326" s="2"/>
      <c r="G326" s="2"/>
      <c r="H326" s="2"/>
      <c r="I326" s="25"/>
      <c r="J326" s="25"/>
      <c r="K326" s="27"/>
      <c r="L326" s="2"/>
      <c r="M326" s="5"/>
      <c r="Q326" s="34"/>
      <c r="R326" s="34"/>
      <c r="S326" s="34"/>
    </row>
    <row r="327" spans="1:19" s="1" customFormat="1" ht="26.25" customHeight="1" x14ac:dyDescent="0.35">
      <c r="A327" s="24"/>
      <c r="B327" s="2"/>
      <c r="C327" s="2"/>
      <c r="D327" s="2"/>
      <c r="E327" s="2"/>
      <c r="F327" s="2"/>
      <c r="G327" s="2"/>
      <c r="H327" s="2"/>
      <c r="I327" s="25"/>
      <c r="J327" s="25"/>
      <c r="K327" s="27"/>
      <c r="L327" s="2"/>
      <c r="M327" s="5"/>
      <c r="Q327" s="34"/>
      <c r="R327" s="34"/>
      <c r="S327" s="34"/>
    </row>
    <row r="328" spans="1:19" s="1" customFormat="1" ht="26.25" customHeight="1" x14ac:dyDescent="0.35">
      <c r="A328" s="24"/>
      <c r="B328" s="2"/>
      <c r="C328" s="2"/>
      <c r="D328" s="2"/>
      <c r="E328" s="2"/>
      <c r="F328" s="2"/>
      <c r="G328" s="2"/>
      <c r="H328" s="2"/>
      <c r="I328" s="25"/>
      <c r="J328" s="25"/>
      <c r="K328" s="27"/>
      <c r="L328" s="2"/>
      <c r="M328" s="5"/>
      <c r="Q328" s="34"/>
      <c r="R328" s="34"/>
      <c r="S328" s="34"/>
    </row>
    <row r="329" spans="1:19" s="1" customFormat="1" ht="26.25" customHeight="1" x14ac:dyDescent="0.35">
      <c r="A329" s="24"/>
      <c r="B329" s="2"/>
      <c r="C329" s="2"/>
      <c r="D329" s="2"/>
      <c r="E329" s="2"/>
      <c r="F329" s="2"/>
      <c r="G329" s="2"/>
      <c r="H329" s="2"/>
      <c r="I329" s="25"/>
      <c r="J329" s="25"/>
      <c r="K329" s="27"/>
      <c r="L329" s="2"/>
      <c r="M329" s="5"/>
      <c r="Q329" s="34"/>
      <c r="R329" s="34"/>
      <c r="S329" s="34"/>
    </row>
    <row r="330" spans="1:19" s="1" customFormat="1" ht="26.25" customHeight="1" x14ac:dyDescent="0.35">
      <c r="A330" s="24"/>
      <c r="B330" s="2"/>
      <c r="C330" s="2"/>
      <c r="D330" s="2"/>
      <c r="E330" s="2"/>
      <c r="F330" s="2"/>
      <c r="G330" s="2"/>
      <c r="H330" s="2"/>
      <c r="I330" s="25"/>
      <c r="J330" s="25"/>
      <c r="K330" s="27"/>
      <c r="L330" s="2"/>
      <c r="M330" s="5"/>
      <c r="Q330" s="34"/>
      <c r="R330" s="34"/>
      <c r="S330" s="34"/>
    </row>
    <row r="331" spans="1:19" s="1" customFormat="1" ht="26.25" customHeight="1" x14ac:dyDescent="0.35">
      <c r="A331" s="24"/>
      <c r="B331" s="2"/>
      <c r="C331" s="2"/>
      <c r="D331" s="2"/>
      <c r="E331" s="2"/>
      <c r="F331" s="2"/>
      <c r="G331" s="2"/>
      <c r="H331" s="2"/>
      <c r="I331" s="25"/>
      <c r="J331" s="25"/>
      <c r="K331" s="27"/>
      <c r="L331" s="2"/>
      <c r="M331" s="5"/>
      <c r="Q331" s="34"/>
      <c r="R331" s="34"/>
      <c r="S331" s="34"/>
    </row>
    <row r="332" spans="1:19" s="1" customFormat="1" ht="26.25" customHeight="1" x14ac:dyDescent="0.35">
      <c r="A332" s="24"/>
      <c r="B332" s="2"/>
      <c r="C332" s="2"/>
      <c r="D332" s="2"/>
      <c r="E332" s="2"/>
      <c r="F332" s="2"/>
      <c r="G332" s="2"/>
      <c r="H332" s="2"/>
      <c r="I332" s="25"/>
      <c r="J332" s="25"/>
      <c r="K332" s="27"/>
      <c r="L332" s="2"/>
      <c r="M332" s="5"/>
      <c r="Q332" s="34"/>
      <c r="R332" s="34"/>
      <c r="S332" s="34"/>
    </row>
    <row r="333" spans="1:19" s="1" customFormat="1" ht="26.25" customHeight="1" x14ac:dyDescent="0.35">
      <c r="A333" s="24"/>
      <c r="B333" s="2"/>
      <c r="C333" s="2"/>
      <c r="D333" s="2"/>
      <c r="E333" s="2"/>
      <c r="F333" s="2"/>
      <c r="G333" s="2"/>
      <c r="H333" s="2"/>
      <c r="I333" s="25"/>
      <c r="J333" s="25"/>
      <c r="K333" s="27"/>
      <c r="L333" s="2"/>
      <c r="M333" s="5"/>
      <c r="Q333" s="34"/>
      <c r="R333" s="34"/>
      <c r="S333" s="34"/>
    </row>
    <row r="334" spans="1:19" s="1" customFormat="1" ht="26.25" customHeight="1" x14ac:dyDescent="0.35">
      <c r="A334" s="24"/>
      <c r="B334" s="2"/>
      <c r="C334" s="2"/>
      <c r="D334" s="2"/>
      <c r="E334" s="2"/>
      <c r="F334" s="2"/>
      <c r="G334" s="2"/>
      <c r="H334" s="2"/>
      <c r="I334" s="25"/>
      <c r="J334" s="25"/>
      <c r="K334" s="27"/>
      <c r="L334" s="2"/>
      <c r="M334" s="5"/>
      <c r="Q334" s="34"/>
      <c r="R334" s="34"/>
      <c r="S334" s="34"/>
    </row>
    <row r="335" spans="1:19" s="1" customFormat="1" ht="26.25" customHeight="1" x14ac:dyDescent="0.35">
      <c r="A335" s="24"/>
      <c r="B335" s="2"/>
      <c r="C335" s="2"/>
      <c r="D335" s="2"/>
      <c r="E335" s="2"/>
      <c r="F335" s="2"/>
      <c r="G335" s="2"/>
      <c r="H335" s="2"/>
      <c r="I335" s="25"/>
      <c r="J335" s="25"/>
      <c r="K335" s="27"/>
      <c r="L335" s="2"/>
      <c r="M335" s="5"/>
      <c r="Q335" s="34"/>
      <c r="R335" s="34"/>
      <c r="S335" s="34"/>
    </row>
    <row r="336" spans="1:19" s="1" customFormat="1" ht="26.25" customHeight="1" x14ac:dyDescent="0.35">
      <c r="A336" s="24"/>
      <c r="B336" s="2"/>
      <c r="C336" s="2"/>
      <c r="D336" s="2"/>
      <c r="E336" s="2"/>
      <c r="F336" s="2"/>
      <c r="G336" s="2"/>
      <c r="H336" s="2"/>
      <c r="I336" s="25"/>
      <c r="J336" s="25"/>
      <c r="K336" s="27"/>
      <c r="L336" s="2"/>
      <c r="M336" s="5"/>
      <c r="Q336" s="34"/>
      <c r="R336" s="34"/>
      <c r="S336" s="34"/>
    </row>
    <row r="337" spans="1:19" s="1" customFormat="1" ht="26.25" customHeight="1" x14ac:dyDescent="0.35">
      <c r="A337" s="24"/>
      <c r="B337" s="2"/>
      <c r="C337" s="2"/>
      <c r="D337" s="2"/>
      <c r="E337" s="2"/>
      <c r="F337" s="2"/>
      <c r="G337" s="2"/>
      <c r="H337" s="2"/>
      <c r="I337" s="25"/>
      <c r="J337" s="25"/>
      <c r="K337" s="27"/>
      <c r="L337" s="2"/>
      <c r="M337" s="5"/>
      <c r="Q337" s="34"/>
      <c r="R337" s="34"/>
      <c r="S337" s="34"/>
    </row>
    <row r="338" spans="1:19" s="1" customFormat="1" ht="26.25" customHeight="1" x14ac:dyDescent="0.35">
      <c r="A338" s="24"/>
      <c r="B338" s="2"/>
      <c r="C338" s="2"/>
      <c r="D338" s="2"/>
      <c r="E338" s="2"/>
      <c r="F338" s="2"/>
      <c r="G338" s="2"/>
      <c r="H338" s="2"/>
      <c r="I338" s="25"/>
      <c r="J338" s="25"/>
      <c r="K338" s="27"/>
      <c r="L338" s="2"/>
      <c r="M338" s="5"/>
      <c r="Q338" s="34"/>
      <c r="R338" s="34"/>
      <c r="S338" s="34"/>
    </row>
    <row r="339" spans="1:19" s="1" customFormat="1" ht="26.25" customHeight="1" x14ac:dyDescent="0.35">
      <c r="A339" s="24"/>
      <c r="B339" s="2"/>
      <c r="C339" s="2"/>
      <c r="D339" s="2"/>
      <c r="E339" s="2"/>
      <c r="F339" s="2"/>
      <c r="G339" s="2"/>
      <c r="H339" s="2"/>
      <c r="I339" s="25"/>
      <c r="J339" s="25"/>
      <c r="K339" s="27"/>
      <c r="L339" s="2"/>
      <c r="M339" s="5"/>
      <c r="Q339" s="34"/>
      <c r="R339" s="34"/>
      <c r="S339" s="34"/>
    </row>
    <row r="340" spans="1:19" s="1" customFormat="1" ht="26.25" customHeight="1" x14ac:dyDescent="0.35">
      <c r="A340" s="24"/>
      <c r="B340" s="2"/>
      <c r="C340" s="2"/>
      <c r="D340" s="2"/>
      <c r="E340" s="2"/>
      <c r="F340" s="2"/>
      <c r="G340" s="2"/>
      <c r="H340" s="2"/>
      <c r="I340" s="25"/>
      <c r="J340" s="25"/>
      <c r="K340" s="27"/>
      <c r="L340" s="2"/>
      <c r="M340" s="5"/>
      <c r="Q340" s="34"/>
      <c r="R340" s="34"/>
      <c r="S340" s="34"/>
    </row>
    <row r="341" spans="1:19" s="1" customFormat="1" ht="26.25" customHeight="1" x14ac:dyDescent="0.35">
      <c r="A341" s="24"/>
      <c r="B341" s="2"/>
      <c r="C341" s="2"/>
      <c r="D341" s="2"/>
      <c r="E341" s="2"/>
      <c r="F341" s="2"/>
      <c r="G341" s="2"/>
      <c r="H341" s="2"/>
      <c r="I341" s="25"/>
      <c r="J341" s="25"/>
      <c r="K341" s="27"/>
      <c r="L341" s="2"/>
      <c r="M341" s="5"/>
      <c r="Q341" s="34"/>
      <c r="R341" s="34"/>
      <c r="S341" s="34"/>
    </row>
    <row r="342" spans="1:19" s="1" customFormat="1" ht="26.25" customHeight="1" x14ac:dyDescent="0.35">
      <c r="A342" s="24"/>
      <c r="B342" s="2"/>
      <c r="C342" s="2"/>
      <c r="D342" s="2"/>
      <c r="E342" s="2"/>
      <c r="F342" s="2"/>
      <c r="G342" s="2"/>
      <c r="H342" s="2"/>
      <c r="I342" s="25"/>
      <c r="J342" s="25"/>
      <c r="K342" s="27"/>
      <c r="L342" s="2"/>
      <c r="M342" s="5"/>
      <c r="Q342" s="34"/>
      <c r="R342" s="34"/>
      <c r="S342" s="34"/>
    </row>
    <row r="343" spans="1:19" s="1" customFormat="1" ht="26.25" customHeight="1" x14ac:dyDescent="0.35">
      <c r="A343" s="24"/>
      <c r="B343" s="2"/>
      <c r="C343" s="2"/>
      <c r="D343" s="2"/>
      <c r="E343" s="2"/>
      <c r="F343" s="2"/>
      <c r="G343" s="2"/>
      <c r="H343" s="2"/>
      <c r="I343" s="25"/>
      <c r="J343" s="25"/>
      <c r="K343" s="27"/>
      <c r="L343" s="2"/>
      <c r="M343" s="5"/>
      <c r="Q343" s="34"/>
      <c r="R343" s="34"/>
      <c r="S343" s="34"/>
    </row>
    <row r="344" spans="1:19" s="1" customFormat="1" ht="26.25" customHeight="1" x14ac:dyDescent="0.35">
      <c r="A344" s="24"/>
      <c r="B344" s="2"/>
      <c r="C344" s="2"/>
      <c r="D344" s="2"/>
      <c r="E344" s="2"/>
      <c r="F344" s="2"/>
      <c r="G344" s="2"/>
      <c r="H344" s="2"/>
      <c r="I344" s="25"/>
      <c r="J344" s="25"/>
      <c r="K344" s="27"/>
      <c r="L344" s="2"/>
      <c r="M344" s="5"/>
      <c r="Q344" s="34"/>
      <c r="R344" s="34"/>
      <c r="S344" s="34"/>
    </row>
    <row r="345" spans="1:19" s="1" customFormat="1" ht="26.25" customHeight="1" x14ac:dyDescent="0.35">
      <c r="A345" s="24"/>
      <c r="B345" s="2"/>
      <c r="C345" s="2"/>
      <c r="D345" s="2"/>
      <c r="E345" s="2"/>
      <c r="F345" s="2"/>
      <c r="G345" s="2"/>
      <c r="H345" s="2"/>
      <c r="I345" s="25"/>
      <c r="J345" s="25"/>
      <c r="K345" s="27"/>
      <c r="L345" s="2"/>
      <c r="M345" s="5"/>
      <c r="Q345" s="34"/>
      <c r="R345" s="34"/>
      <c r="S345" s="34"/>
    </row>
    <row r="346" spans="1:19" s="1" customFormat="1" ht="26.25" customHeight="1" x14ac:dyDescent="0.35">
      <c r="A346" s="24"/>
      <c r="B346" s="2"/>
      <c r="C346" s="2"/>
      <c r="D346" s="2"/>
      <c r="E346" s="2"/>
      <c r="F346" s="2"/>
      <c r="G346" s="2"/>
      <c r="H346" s="2"/>
      <c r="I346" s="25"/>
      <c r="J346" s="25"/>
      <c r="K346" s="27"/>
      <c r="L346" s="2"/>
      <c r="M346" s="5"/>
      <c r="Q346" s="34"/>
      <c r="R346" s="34"/>
      <c r="S346" s="34"/>
    </row>
    <row r="347" spans="1:19" s="1" customFormat="1" ht="26.25" customHeight="1" x14ac:dyDescent="0.35">
      <c r="A347" s="24"/>
      <c r="B347" s="2"/>
      <c r="C347" s="2"/>
      <c r="D347" s="2"/>
      <c r="E347" s="2"/>
      <c r="F347" s="2"/>
      <c r="G347" s="2"/>
      <c r="H347" s="2"/>
      <c r="I347" s="25"/>
      <c r="J347" s="25"/>
      <c r="K347" s="27"/>
      <c r="L347" s="2"/>
      <c r="M347" s="5"/>
      <c r="Q347" s="34"/>
      <c r="R347" s="34"/>
      <c r="S347" s="34"/>
    </row>
    <row r="348" spans="1:19" s="1" customFormat="1" ht="26.25" customHeight="1" x14ac:dyDescent="0.35">
      <c r="A348" s="24"/>
      <c r="B348" s="2"/>
      <c r="C348" s="2"/>
      <c r="D348" s="2"/>
      <c r="E348" s="2"/>
      <c r="F348" s="2"/>
      <c r="G348" s="2"/>
      <c r="H348" s="2"/>
      <c r="I348" s="25"/>
      <c r="J348" s="25"/>
      <c r="K348" s="27"/>
      <c r="L348" s="2"/>
      <c r="M348" s="5"/>
      <c r="Q348" s="34"/>
      <c r="R348" s="34"/>
      <c r="S348" s="34"/>
    </row>
    <row r="349" spans="1:19" s="1" customFormat="1" ht="26.25" customHeight="1" x14ac:dyDescent="0.35">
      <c r="A349" s="24"/>
      <c r="B349" s="2"/>
      <c r="C349" s="2"/>
      <c r="D349" s="2"/>
      <c r="E349" s="2"/>
      <c r="F349" s="2"/>
      <c r="G349" s="2"/>
      <c r="H349" s="2"/>
      <c r="I349" s="25"/>
      <c r="J349" s="25"/>
      <c r="K349" s="27"/>
      <c r="L349" s="2"/>
      <c r="M349" s="5"/>
      <c r="Q349" s="34"/>
      <c r="R349" s="34"/>
      <c r="S349" s="34"/>
    </row>
    <row r="350" spans="1:19" s="1" customFormat="1" ht="26.25" customHeight="1" x14ac:dyDescent="0.35">
      <c r="A350" s="24"/>
      <c r="B350" s="2"/>
      <c r="C350" s="2"/>
      <c r="D350" s="2"/>
      <c r="E350" s="2"/>
      <c r="F350" s="2"/>
      <c r="G350" s="2"/>
      <c r="H350" s="2"/>
      <c r="I350" s="25"/>
      <c r="J350" s="25"/>
      <c r="K350" s="27"/>
      <c r="L350" s="2"/>
      <c r="M350" s="5"/>
      <c r="Q350" s="34"/>
      <c r="R350" s="34"/>
      <c r="S350" s="34"/>
    </row>
    <row r="351" spans="1:19" s="1" customFormat="1" ht="26.25" customHeight="1" x14ac:dyDescent="0.35">
      <c r="A351" s="24"/>
      <c r="B351" s="2"/>
      <c r="C351" s="2"/>
      <c r="D351" s="2"/>
      <c r="E351" s="2"/>
      <c r="F351" s="2"/>
      <c r="G351" s="2"/>
      <c r="H351" s="2"/>
      <c r="I351" s="25"/>
      <c r="J351" s="25"/>
      <c r="K351" s="27"/>
      <c r="L351" s="2"/>
      <c r="M351" s="5"/>
      <c r="Q351" s="34"/>
      <c r="R351" s="34"/>
      <c r="S351" s="34"/>
    </row>
    <row r="352" spans="1:19" s="1" customFormat="1" ht="26.25" customHeight="1" x14ac:dyDescent="0.35">
      <c r="A352" s="24"/>
      <c r="B352" s="2"/>
      <c r="C352" s="2"/>
      <c r="D352" s="2"/>
      <c r="E352" s="2"/>
      <c r="F352" s="2"/>
      <c r="G352" s="2"/>
      <c r="H352" s="2"/>
      <c r="I352" s="25"/>
      <c r="J352" s="25"/>
      <c r="K352" s="27"/>
      <c r="L352" s="2"/>
      <c r="M352" s="5"/>
      <c r="Q352" s="34"/>
      <c r="R352" s="34"/>
      <c r="S352" s="34"/>
    </row>
    <row r="353" spans="1:19" s="1" customFormat="1" ht="26.25" customHeight="1" x14ac:dyDescent="0.35">
      <c r="A353" s="24"/>
      <c r="B353" s="2"/>
      <c r="C353" s="2"/>
      <c r="D353" s="2"/>
      <c r="E353" s="2"/>
      <c r="F353" s="2"/>
      <c r="G353" s="2"/>
      <c r="H353" s="2"/>
      <c r="I353" s="25"/>
      <c r="J353" s="25"/>
      <c r="K353" s="27"/>
      <c r="L353" s="2"/>
      <c r="M353" s="5"/>
      <c r="Q353" s="34"/>
      <c r="R353" s="34"/>
      <c r="S353" s="34"/>
    </row>
    <row r="354" spans="1:19" s="1" customFormat="1" ht="26.25" customHeight="1" x14ac:dyDescent="0.35">
      <c r="A354" s="24"/>
      <c r="B354" s="2"/>
      <c r="C354" s="2"/>
      <c r="D354" s="2"/>
      <c r="E354" s="2"/>
      <c r="F354" s="2"/>
      <c r="G354" s="2"/>
      <c r="H354" s="2"/>
      <c r="I354" s="25"/>
      <c r="J354" s="25"/>
      <c r="K354" s="27"/>
      <c r="L354" s="2"/>
      <c r="M354" s="5"/>
      <c r="Q354" s="34"/>
      <c r="R354" s="34"/>
      <c r="S354" s="34"/>
    </row>
    <row r="355" spans="1:19" s="1" customFormat="1" ht="26.25" customHeight="1" x14ac:dyDescent="0.35">
      <c r="A355" s="24"/>
      <c r="B355" s="2"/>
      <c r="C355" s="2"/>
      <c r="D355" s="2"/>
      <c r="E355" s="2"/>
      <c r="F355" s="2"/>
      <c r="G355" s="2"/>
      <c r="H355" s="2"/>
      <c r="I355" s="25"/>
      <c r="J355" s="25"/>
      <c r="K355" s="27"/>
      <c r="L355" s="2"/>
      <c r="M355" s="5"/>
      <c r="Q355" s="34"/>
      <c r="R355" s="34"/>
      <c r="S355" s="34"/>
    </row>
    <row r="356" spans="1:19" s="1" customFormat="1" ht="26.25" customHeight="1" x14ac:dyDescent="0.35">
      <c r="A356" s="24"/>
      <c r="B356" s="2"/>
      <c r="C356" s="2"/>
      <c r="D356" s="2"/>
      <c r="E356" s="2"/>
      <c r="F356" s="2"/>
      <c r="G356" s="2"/>
      <c r="H356" s="2"/>
      <c r="I356" s="25"/>
      <c r="J356" s="25"/>
      <c r="K356" s="27"/>
      <c r="L356" s="2"/>
      <c r="M356" s="5"/>
      <c r="Q356" s="34"/>
      <c r="R356" s="34"/>
      <c r="S356" s="34"/>
    </row>
    <row r="357" spans="1:19" s="1" customFormat="1" ht="26.25" customHeight="1" x14ac:dyDescent="0.35">
      <c r="A357" s="24"/>
      <c r="B357" s="2"/>
      <c r="C357" s="2"/>
      <c r="D357" s="2"/>
      <c r="E357" s="2"/>
      <c r="F357" s="2"/>
      <c r="G357" s="2"/>
      <c r="H357" s="2"/>
      <c r="I357" s="25"/>
      <c r="J357" s="25"/>
      <c r="K357" s="27"/>
      <c r="L357" s="2"/>
      <c r="M357" s="5"/>
      <c r="Q357" s="34"/>
      <c r="R357" s="34"/>
      <c r="S357" s="34"/>
    </row>
    <row r="358" spans="1:19" s="1" customFormat="1" ht="26.25" customHeight="1" x14ac:dyDescent="0.35">
      <c r="A358" s="24"/>
      <c r="B358" s="2"/>
      <c r="C358" s="2"/>
      <c r="D358" s="2"/>
      <c r="E358" s="2"/>
      <c r="F358" s="2"/>
      <c r="G358" s="2"/>
      <c r="H358" s="2"/>
      <c r="I358" s="25"/>
      <c r="J358" s="25"/>
      <c r="K358" s="27"/>
      <c r="L358" s="2"/>
      <c r="M358" s="5"/>
      <c r="Q358" s="34"/>
      <c r="R358" s="34"/>
      <c r="S358" s="34"/>
    </row>
    <row r="359" spans="1:19" s="1" customFormat="1" ht="26.25" customHeight="1" x14ac:dyDescent="0.35">
      <c r="A359" s="24"/>
      <c r="B359" s="2"/>
      <c r="C359" s="2"/>
      <c r="D359" s="2"/>
      <c r="E359" s="2"/>
      <c r="F359" s="2"/>
      <c r="G359" s="2"/>
      <c r="H359" s="2"/>
      <c r="I359" s="25"/>
      <c r="J359" s="25"/>
      <c r="K359" s="27"/>
      <c r="L359" s="2"/>
      <c r="M359" s="5"/>
      <c r="Q359" s="34"/>
      <c r="R359" s="34"/>
      <c r="S359" s="34"/>
    </row>
    <row r="360" spans="1:19" s="1" customFormat="1" ht="26.25" customHeight="1" x14ac:dyDescent="0.35">
      <c r="A360" s="24"/>
      <c r="B360" s="2"/>
      <c r="C360" s="2"/>
      <c r="D360" s="2"/>
      <c r="E360" s="2"/>
      <c r="F360" s="2"/>
      <c r="G360" s="2"/>
      <c r="H360" s="2"/>
      <c r="I360" s="25"/>
      <c r="J360" s="25"/>
      <c r="K360" s="27"/>
      <c r="L360" s="2"/>
      <c r="M360" s="5"/>
      <c r="Q360" s="34"/>
      <c r="R360" s="34"/>
      <c r="S360" s="34"/>
    </row>
    <row r="361" spans="1:19" s="1" customFormat="1" ht="26.25" customHeight="1" x14ac:dyDescent="0.35">
      <c r="A361" s="24"/>
      <c r="B361" s="2"/>
      <c r="C361" s="2"/>
      <c r="D361" s="2"/>
      <c r="E361" s="2"/>
      <c r="F361" s="2"/>
      <c r="G361" s="2"/>
      <c r="H361" s="2"/>
      <c r="I361" s="25"/>
      <c r="J361" s="25"/>
      <c r="K361" s="27"/>
      <c r="L361" s="2"/>
      <c r="M361" s="5"/>
      <c r="Q361" s="34"/>
      <c r="R361" s="34"/>
      <c r="S361" s="34"/>
    </row>
    <row r="362" spans="1:19" s="1" customFormat="1" ht="26.25" customHeight="1" x14ac:dyDescent="0.35">
      <c r="A362" s="24"/>
      <c r="B362" s="2"/>
      <c r="C362" s="2"/>
      <c r="D362" s="2"/>
      <c r="E362" s="2"/>
      <c r="F362" s="2"/>
      <c r="G362" s="2"/>
      <c r="H362" s="2"/>
      <c r="I362" s="25"/>
      <c r="J362" s="25"/>
      <c r="K362" s="27"/>
      <c r="L362" s="2"/>
      <c r="M362" s="5"/>
      <c r="Q362" s="34"/>
      <c r="R362" s="34"/>
      <c r="S362" s="34"/>
    </row>
    <row r="363" spans="1:19" s="1" customFormat="1" ht="26.25" customHeight="1" x14ac:dyDescent="0.35">
      <c r="A363" s="24"/>
      <c r="B363" s="2"/>
      <c r="C363" s="2"/>
      <c r="D363" s="2"/>
      <c r="E363" s="2"/>
      <c r="F363" s="2"/>
      <c r="G363" s="2"/>
      <c r="H363" s="2"/>
      <c r="I363" s="25"/>
      <c r="J363" s="25"/>
      <c r="K363" s="27"/>
      <c r="L363" s="2"/>
      <c r="M363" s="5"/>
      <c r="Q363" s="34"/>
      <c r="R363" s="34"/>
      <c r="S363" s="34"/>
    </row>
    <row r="364" spans="1:19" s="1" customFormat="1" ht="26.25" customHeight="1" x14ac:dyDescent="0.35">
      <c r="A364" s="24"/>
      <c r="B364" s="2"/>
      <c r="C364" s="2"/>
      <c r="D364" s="2"/>
      <c r="E364" s="2"/>
      <c r="F364" s="2"/>
      <c r="G364" s="2"/>
      <c r="H364" s="2"/>
      <c r="I364" s="25"/>
      <c r="J364" s="25"/>
      <c r="K364" s="27"/>
      <c r="L364" s="2"/>
      <c r="M364" s="5"/>
      <c r="Q364" s="34"/>
      <c r="R364" s="34"/>
      <c r="S364" s="34"/>
    </row>
    <row r="365" spans="1:19" s="1" customFormat="1" ht="26.25" customHeight="1" x14ac:dyDescent="0.35">
      <c r="A365" s="24"/>
      <c r="B365" s="2"/>
      <c r="C365" s="2"/>
      <c r="D365" s="2"/>
      <c r="E365" s="2"/>
      <c r="F365" s="2"/>
      <c r="G365" s="2"/>
      <c r="H365" s="2"/>
      <c r="I365" s="25"/>
      <c r="J365" s="25"/>
      <c r="K365" s="27"/>
      <c r="L365" s="2"/>
      <c r="M365" s="5"/>
      <c r="Q365" s="34"/>
      <c r="R365" s="34"/>
      <c r="S365" s="34"/>
    </row>
    <row r="366" spans="1:19" s="1" customFormat="1" ht="26.25" customHeight="1" x14ac:dyDescent="0.35">
      <c r="A366" s="24"/>
      <c r="B366" s="2"/>
      <c r="C366" s="2"/>
      <c r="D366" s="2"/>
      <c r="E366" s="2"/>
      <c r="F366" s="2"/>
      <c r="G366" s="2"/>
      <c r="H366" s="2"/>
      <c r="I366" s="25"/>
      <c r="J366" s="25"/>
      <c r="K366" s="27"/>
      <c r="L366" s="2"/>
      <c r="M366" s="5"/>
      <c r="Q366" s="34"/>
      <c r="R366" s="34"/>
      <c r="S366" s="34"/>
    </row>
    <row r="367" spans="1:19" s="1" customFormat="1" ht="26.25" customHeight="1" x14ac:dyDescent="0.35">
      <c r="A367" s="24"/>
      <c r="B367" s="2"/>
      <c r="C367" s="2"/>
      <c r="D367" s="2"/>
      <c r="E367" s="2"/>
      <c r="F367" s="2"/>
      <c r="G367" s="2"/>
      <c r="H367" s="2"/>
      <c r="I367" s="25"/>
      <c r="J367" s="25"/>
      <c r="K367" s="27"/>
      <c r="L367" s="2"/>
      <c r="M367" s="5"/>
      <c r="Q367" s="34"/>
      <c r="R367" s="34"/>
      <c r="S367" s="34"/>
    </row>
    <row r="368" spans="1:19" s="1" customFormat="1" ht="26.25" customHeight="1" x14ac:dyDescent="0.35">
      <c r="A368" s="24"/>
      <c r="B368" s="2"/>
      <c r="C368" s="2"/>
      <c r="D368" s="2"/>
      <c r="E368" s="2"/>
      <c r="F368" s="2"/>
      <c r="G368" s="2"/>
      <c r="H368" s="2"/>
      <c r="I368" s="25"/>
      <c r="J368" s="25"/>
      <c r="K368" s="27"/>
      <c r="L368" s="2"/>
      <c r="M368" s="5"/>
      <c r="Q368" s="34"/>
      <c r="R368" s="34"/>
      <c r="S368" s="34"/>
    </row>
    <row r="369" spans="1:19" s="1" customFormat="1" ht="26.25" customHeight="1" x14ac:dyDescent="0.35">
      <c r="A369" s="24"/>
      <c r="B369" s="2"/>
      <c r="C369" s="2"/>
      <c r="D369" s="2"/>
      <c r="E369" s="2"/>
      <c r="F369" s="2"/>
      <c r="G369" s="2"/>
      <c r="H369" s="2"/>
      <c r="I369" s="25"/>
      <c r="J369" s="25"/>
      <c r="K369" s="27"/>
      <c r="L369" s="2"/>
      <c r="M369" s="5"/>
      <c r="Q369" s="34"/>
      <c r="R369" s="34"/>
      <c r="S369" s="34"/>
    </row>
    <row r="370" spans="1:19" s="1" customFormat="1" ht="26.25" customHeight="1" x14ac:dyDescent="0.35">
      <c r="A370" s="24"/>
      <c r="B370" s="2"/>
      <c r="C370" s="2"/>
      <c r="D370" s="2"/>
      <c r="E370" s="2"/>
      <c r="F370" s="2"/>
      <c r="G370" s="2"/>
      <c r="H370" s="2"/>
      <c r="I370" s="25"/>
      <c r="J370" s="25"/>
      <c r="K370" s="27"/>
      <c r="L370" s="2"/>
      <c r="M370" s="5"/>
      <c r="Q370" s="34"/>
      <c r="R370" s="34"/>
      <c r="S370" s="34"/>
    </row>
    <row r="371" spans="1:19" s="1" customFormat="1" ht="26.25" customHeight="1" x14ac:dyDescent="0.35">
      <c r="A371" s="24"/>
      <c r="B371" s="2"/>
      <c r="C371" s="2"/>
      <c r="D371" s="2"/>
      <c r="E371" s="2"/>
      <c r="F371" s="2"/>
      <c r="G371" s="2"/>
      <c r="H371" s="2"/>
      <c r="I371" s="25"/>
      <c r="J371" s="25"/>
      <c r="K371" s="27"/>
      <c r="L371" s="2"/>
      <c r="M371" s="5"/>
      <c r="Q371" s="34"/>
      <c r="R371" s="34"/>
      <c r="S371" s="34"/>
    </row>
    <row r="372" spans="1:19" s="1" customFormat="1" ht="26.25" customHeight="1" x14ac:dyDescent="0.35">
      <c r="A372" s="24"/>
      <c r="B372" s="2"/>
      <c r="C372" s="2"/>
      <c r="D372" s="2"/>
      <c r="E372" s="2"/>
      <c r="F372" s="2"/>
      <c r="G372" s="2"/>
      <c r="H372" s="2"/>
      <c r="I372" s="25"/>
      <c r="J372" s="25"/>
      <c r="K372" s="27"/>
      <c r="L372" s="2"/>
      <c r="M372" s="5"/>
      <c r="Q372" s="34"/>
      <c r="R372" s="34"/>
      <c r="S372" s="34"/>
    </row>
    <row r="373" spans="1:19" s="1" customFormat="1" ht="26.25" customHeight="1" x14ac:dyDescent="0.35">
      <c r="A373" s="24"/>
      <c r="B373" s="2"/>
      <c r="C373" s="2"/>
      <c r="D373" s="2"/>
      <c r="E373" s="2"/>
      <c r="F373" s="2"/>
      <c r="G373" s="2"/>
      <c r="H373" s="2"/>
      <c r="I373" s="25"/>
      <c r="J373" s="25"/>
      <c r="K373" s="27"/>
      <c r="L373" s="2"/>
      <c r="M373" s="5"/>
      <c r="Q373" s="34"/>
      <c r="R373" s="34"/>
      <c r="S373" s="34"/>
    </row>
    <row r="374" spans="1:19" s="1" customFormat="1" ht="26.25" customHeight="1" x14ac:dyDescent="0.35">
      <c r="A374" s="24"/>
      <c r="B374" s="2"/>
      <c r="C374" s="2"/>
      <c r="D374" s="2"/>
      <c r="E374" s="2"/>
      <c r="F374" s="2"/>
      <c r="G374" s="2"/>
      <c r="H374" s="2"/>
      <c r="I374" s="25"/>
      <c r="J374" s="25"/>
      <c r="K374" s="27"/>
      <c r="L374" s="2"/>
      <c r="M374" s="5"/>
      <c r="Q374" s="34"/>
      <c r="R374" s="34"/>
      <c r="S374" s="34"/>
    </row>
    <row r="375" spans="1:19" s="1" customFormat="1" ht="26.25" customHeight="1" x14ac:dyDescent="0.35">
      <c r="A375" s="24"/>
      <c r="B375" s="2"/>
      <c r="C375" s="2"/>
      <c r="D375" s="2"/>
      <c r="E375" s="2"/>
      <c r="F375" s="2"/>
      <c r="G375" s="2"/>
      <c r="H375" s="2"/>
      <c r="I375" s="25"/>
      <c r="J375" s="25"/>
      <c r="K375" s="27"/>
      <c r="L375" s="2"/>
      <c r="M375" s="5"/>
      <c r="Q375" s="34"/>
      <c r="R375" s="34"/>
      <c r="S375" s="34"/>
    </row>
    <row r="376" spans="1:19" s="1" customFormat="1" ht="26.25" customHeight="1" x14ac:dyDescent="0.35">
      <c r="A376" s="24"/>
      <c r="B376" s="2"/>
      <c r="C376" s="2"/>
      <c r="D376" s="2"/>
      <c r="E376" s="2"/>
      <c r="F376" s="2"/>
      <c r="G376" s="2"/>
      <c r="H376" s="2"/>
      <c r="I376" s="25"/>
      <c r="J376" s="25"/>
      <c r="K376" s="27"/>
      <c r="L376" s="2"/>
      <c r="M376" s="5"/>
      <c r="Q376" s="34"/>
      <c r="R376" s="34"/>
      <c r="S376" s="34"/>
    </row>
    <row r="377" spans="1:19" s="1" customFormat="1" ht="26.25" customHeight="1" x14ac:dyDescent="0.35">
      <c r="A377" s="24"/>
      <c r="B377" s="2"/>
      <c r="C377" s="2"/>
      <c r="D377" s="2"/>
      <c r="E377" s="2"/>
      <c r="F377" s="2"/>
      <c r="G377" s="2"/>
      <c r="H377" s="2"/>
      <c r="I377" s="25"/>
      <c r="J377" s="25"/>
      <c r="K377" s="27"/>
      <c r="L377" s="2"/>
      <c r="M377" s="5"/>
      <c r="Q377" s="34"/>
      <c r="R377" s="34"/>
      <c r="S377" s="34"/>
    </row>
    <row r="378" spans="1:19" s="1" customFormat="1" ht="26.25" customHeight="1" x14ac:dyDescent="0.35">
      <c r="A378" s="24"/>
      <c r="B378" s="2"/>
      <c r="C378" s="2"/>
      <c r="D378" s="2"/>
      <c r="E378" s="2"/>
      <c r="F378" s="2"/>
      <c r="G378" s="2"/>
      <c r="H378" s="2"/>
      <c r="I378" s="25"/>
      <c r="J378" s="25"/>
      <c r="K378" s="27"/>
      <c r="L378" s="2"/>
      <c r="M378" s="5"/>
      <c r="Q378" s="34"/>
      <c r="R378" s="34"/>
      <c r="S378" s="34"/>
    </row>
    <row r="379" spans="1:19" s="1" customFormat="1" ht="26.25" customHeight="1" x14ac:dyDescent="0.35">
      <c r="A379" s="24"/>
      <c r="B379" s="2"/>
      <c r="C379" s="2"/>
      <c r="D379" s="2"/>
      <c r="E379" s="2"/>
      <c r="F379" s="2"/>
      <c r="G379" s="2"/>
      <c r="H379" s="2"/>
      <c r="I379" s="25"/>
      <c r="J379" s="25"/>
      <c r="K379" s="27"/>
      <c r="L379" s="2"/>
      <c r="M379" s="5"/>
      <c r="Q379" s="34"/>
      <c r="R379" s="34"/>
      <c r="S379" s="34"/>
    </row>
    <row r="380" spans="1:19" s="1" customFormat="1" ht="26.25" customHeight="1" x14ac:dyDescent="0.35">
      <c r="A380" s="24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2"/>
      <c r="M380" s="5"/>
      <c r="Q380" s="34"/>
      <c r="R380" s="34"/>
      <c r="S380" s="34"/>
    </row>
    <row r="381" spans="1:19" s="1" customFormat="1" ht="26.25" customHeight="1" x14ac:dyDescent="0.35">
      <c r="A381" s="24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2"/>
      <c r="M381" s="5"/>
      <c r="Q381" s="34"/>
      <c r="R381" s="34"/>
      <c r="S381" s="34"/>
    </row>
    <row r="382" spans="1:19" s="1" customFormat="1" ht="26.25" customHeight="1" x14ac:dyDescent="0.35">
      <c r="A382" s="24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2"/>
      <c r="M382" s="5"/>
      <c r="Q382" s="34"/>
      <c r="R382" s="34"/>
      <c r="S382" s="34"/>
    </row>
    <row r="383" spans="1:19" s="1" customFormat="1" ht="26.25" customHeight="1" x14ac:dyDescent="0.35">
      <c r="A383" s="24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2"/>
      <c r="M383" s="5"/>
      <c r="Q383" s="34"/>
      <c r="R383" s="34"/>
      <c r="S383" s="34"/>
    </row>
    <row r="384" spans="1:19" s="1" customFormat="1" ht="26.25" customHeight="1" x14ac:dyDescent="0.35">
      <c r="A384" s="24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2"/>
      <c r="M384" s="5"/>
      <c r="Q384" s="34"/>
      <c r="R384" s="34"/>
      <c r="S384" s="34"/>
    </row>
    <row r="385" spans="1:19" s="1" customFormat="1" ht="26.25" customHeight="1" x14ac:dyDescent="0.35">
      <c r="A385" s="24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2"/>
      <c r="M385" s="5"/>
      <c r="Q385" s="34"/>
      <c r="R385" s="34"/>
      <c r="S385" s="34"/>
    </row>
    <row r="386" spans="1:19" s="1" customFormat="1" ht="26.25" customHeight="1" x14ac:dyDescent="0.35">
      <c r="A386" s="24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2"/>
      <c r="M386" s="5"/>
      <c r="Q386" s="34"/>
      <c r="R386" s="34"/>
      <c r="S386" s="34"/>
    </row>
    <row r="387" spans="1:19" s="1" customFormat="1" ht="26.25" customHeight="1" x14ac:dyDescent="0.35">
      <c r="A387" s="24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2"/>
      <c r="M387" s="5"/>
      <c r="Q387" s="34"/>
      <c r="R387" s="34"/>
      <c r="S387" s="34"/>
    </row>
    <row r="388" spans="1:19" s="1" customFormat="1" ht="26.25" customHeight="1" x14ac:dyDescent="0.35">
      <c r="A388" s="24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2"/>
      <c r="M388" s="5"/>
      <c r="Q388" s="34"/>
      <c r="R388" s="34"/>
      <c r="S388" s="34"/>
    </row>
    <row r="389" spans="1:19" s="1" customFormat="1" ht="26.25" customHeight="1" x14ac:dyDescent="0.35">
      <c r="A389" s="24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2"/>
      <c r="M389" s="5"/>
      <c r="Q389" s="34"/>
      <c r="R389" s="34"/>
      <c r="S389" s="34"/>
    </row>
    <row r="390" spans="1:19" s="1" customFormat="1" ht="26.25" customHeight="1" x14ac:dyDescent="0.35">
      <c r="A390" s="24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2"/>
      <c r="M390" s="5"/>
      <c r="Q390" s="34"/>
      <c r="R390" s="34"/>
      <c r="S390" s="34"/>
    </row>
    <row r="391" spans="1:19" s="1" customFormat="1" ht="26.25" customHeight="1" x14ac:dyDescent="0.35">
      <c r="A391" s="24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2"/>
      <c r="M391" s="5"/>
      <c r="Q391" s="34"/>
      <c r="R391" s="34"/>
      <c r="S391" s="34"/>
    </row>
    <row r="392" spans="1:19" s="1" customFormat="1" ht="26.25" customHeight="1" x14ac:dyDescent="0.35">
      <c r="A392" s="24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2"/>
      <c r="M392" s="5"/>
      <c r="Q392" s="34"/>
      <c r="R392" s="34"/>
      <c r="S392" s="34"/>
    </row>
    <row r="393" spans="1:19" s="1" customFormat="1" ht="26.25" customHeight="1" x14ac:dyDescent="0.35">
      <c r="A393" s="24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2"/>
      <c r="M393" s="5"/>
      <c r="Q393" s="34"/>
      <c r="R393" s="34"/>
      <c r="S393" s="34"/>
    </row>
    <row r="394" spans="1:19" s="1" customFormat="1" ht="26.25" customHeight="1" x14ac:dyDescent="0.35">
      <c r="A394" s="24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2"/>
      <c r="M394" s="5"/>
      <c r="Q394" s="34"/>
      <c r="R394" s="34"/>
      <c r="S394" s="34"/>
    </row>
    <row r="395" spans="1:19" s="1" customFormat="1" ht="26.25" customHeight="1" x14ac:dyDescent="0.35">
      <c r="A395" s="24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2"/>
      <c r="M395" s="5"/>
      <c r="Q395" s="34"/>
      <c r="R395" s="34"/>
      <c r="S395" s="34"/>
    </row>
    <row r="396" spans="1:19" s="1" customFormat="1" ht="26.25" customHeight="1" x14ac:dyDescent="0.35">
      <c r="A396" s="24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2"/>
      <c r="M396" s="5"/>
      <c r="Q396" s="34"/>
      <c r="R396" s="34"/>
      <c r="S396" s="34"/>
    </row>
    <row r="397" spans="1:19" s="1" customFormat="1" ht="26.25" customHeight="1" x14ac:dyDescent="0.35">
      <c r="A397" s="24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2"/>
      <c r="M397" s="5"/>
      <c r="Q397" s="34"/>
      <c r="R397" s="34"/>
      <c r="S397" s="34"/>
    </row>
    <row r="398" spans="1:19" s="1" customFormat="1" ht="26.25" customHeight="1" x14ac:dyDescent="0.35">
      <c r="A398" s="24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2"/>
      <c r="M398" s="5"/>
      <c r="Q398" s="34"/>
      <c r="R398" s="34"/>
      <c r="S398" s="34"/>
    </row>
    <row r="399" spans="1:19" s="1" customFormat="1" ht="26.25" customHeight="1" x14ac:dyDescent="0.35">
      <c r="A399" s="24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2"/>
      <c r="M399" s="5"/>
      <c r="Q399" s="34"/>
      <c r="R399" s="34"/>
      <c r="S399" s="34"/>
    </row>
    <row r="400" spans="1:19" s="1" customFormat="1" ht="26.25" customHeight="1" x14ac:dyDescent="0.35">
      <c r="A400" s="24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2"/>
      <c r="M400" s="5"/>
      <c r="Q400" s="34"/>
      <c r="R400" s="34"/>
      <c r="S400" s="34"/>
    </row>
    <row r="401" spans="1:19" s="1" customFormat="1" ht="26.25" customHeight="1" x14ac:dyDescent="0.35">
      <c r="A401" s="24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2"/>
      <c r="M401" s="5"/>
      <c r="Q401" s="34"/>
      <c r="R401" s="34"/>
      <c r="S401" s="34"/>
    </row>
    <row r="402" spans="1:19" s="1" customFormat="1" ht="26.25" customHeight="1" x14ac:dyDescent="0.35">
      <c r="A402" s="24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2"/>
      <c r="M402" s="5"/>
      <c r="Q402" s="34"/>
      <c r="R402" s="34"/>
      <c r="S402" s="34"/>
    </row>
    <row r="403" spans="1:19" s="1" customFormat="1" ht="26.25" customHeight="1" x14ac:dyDescent="0.35">
      <c r="A403" s="24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2"/>
      <c r="M403" s="5"/>
      <c r="Q403" s="34"/>
      <c r="R403" s="34"/>
      <c r="S403" s="34"/>
    </row>
    <row r="404" spans="1:19" s="1" customFormat="1" ht="26.25" customHeight="1" x14ac:dyDescent="0.35">
      <c r="A404" s="24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2"/>
      <c r="M404" s="5"/>
      <c r="Q404" s="34"/>
      <c r="R404" s="34"/>
      <c r="S404" s="34"/>
    </row>
    <row r="405" spans="1:19" s="1" customFormat="1" ht="26.25" customHeight="1" x14ac:dyDescent="0.35">
      <c r="A405" s="24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2"/>
      <c r="M405" s="5"/>
      <c r="Q405" s="34"/>
      <c r="R405" s="34"/>
      <c r="S405" s="34"/>
    </row>
    <row r="406" spans="1:19" s="1" customFormat="1" ht="26.25" customHeight="1" x14ac:dyDescent="0.35">
      <c r="A406" s="24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2"/>
      <c r="M406" s="5"/>
      <c r="Q406" s="34"/>
      <c r="R406" s="34"/>
      <c r="S406" s="34"/>
    </row>
    <row r="407" spans="1:19" s="1" customFormat="1" ht="26.25" customHeight="1" x14ac:dyDescent="0.35">
      <c r="A407" s="24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2"/>
      <c r="M407" s="5"/>
      <c r="Q407" s="34"/>
      <c r="R407" s="34"/>
      <c r="S407" s="34"/>
    </row>
    <row r="408" spans="1:19" s="1" customFormat="1" ht="26.25" customHeight="1" x14ac:dyDescent="0.35">
      <c r="A408" s="24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2"/>
      <c r="M408" s="5"/>
      <c r="Q408" s="34"/>
      <c r="R408" s="34"/>
      <c r="S408" s="34"/>
    </row>
    <row r="409" spans="1:19" s="1" customFormat="1" ht="26.25" customHeight="1" x14ac:dyDescent="0.35">
      <c r="A409" s="24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2"/>
      <c r="M409" s="5"/>
      <c r="Q409" s="34"/>
      <c r="R409" s="34"/>
      <c r="S409" s="34"/>
    </row>
    <row r="410" spans="1:19" s="1" customFormat="1" ht="26.25" customHeight="1" x14ac:dyDescent="0.35">
      <c r="A410" s="24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2"/>
      <c r="M410" s="5"/>
      <c r="Q410" s="34"/>
      <c r="R410" s="34"/>
      <c r="S410" s="34"/>
    </row>
    <row r="411" spans="1:19" s="1" customFormat="1" ht="26.25" customHeight="1" x14ac:dyDescent="0.35">
      <c r="A411" s="24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2"/>
      <c r="M411" s="5"/>
      <c r="Q411" s="34"/>
      <c r="R411" s="34"/>
      <c r="S411" s="34"/>
    </row>
    <row r="412" spans="1:19" s="1" customFormat="1" ht="26.25" customHeight="1" x14ac:dyDescent="0.35">
      <c r="A412" s="24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2"/>
      <c r="M412" s="5"/>
      <c r="Q412" s="34"/>
      <c r="R412" s="34"/>
      <c r="S412" s="34"/>
    </row>
    <row r="413" spans="1:19" s="1" customFormat="1" ht="26.25" customHeight="1" x14ac:dyDescent="0.35">
      <c r="A413" s="24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2"/>
      <c r="M413" s="5"/>
      <c r="Q413" s="34"/>
      <c r="R413" s="34"/>
      <c r="S413" s="34"/>
    </row>
    <row r="414" spans="1:19" s="1" customFormat="1" ht="26.25" customHeight="1" x14ac:dyDescent="0.35">
      <c r="A414" s="24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2"/>
      <c r="M414" s="5"/>
      <c r="Q414" s="34"/>
      <c r="R414" s="34"/>
      <c r="S414" s="34"/>
    </row>
    <row r="415" spans="1:19" s="1" customFormat="1" ht="26.25" customHeight="1" x14ac:dyDescent="0.35">
      <c r="A415" s="24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2"/>
      <c r="M415" s="5"/>
      <c r="Q415" s="34"/>
      <c r="R415" s="34"/>
      <c r="S415" s="34"/>
    </row>
    <row r="416" spans="1:19" s="1" customFormat="1" ht="26.25" customHeight="1" x14ac:dyDescent="0.35">
      <c r="A416" s="24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2"/>
      <c r="M416" s="5"/>
      <c r="Q416" s="34"/>
      <c r="R416" s="34"/>
      <c r="S416" s="34"/>
    </row>
    <row r="417" spans="1:19" s="1" customFormat="1" ht="26.25" customHeight="1" x14ac:dyDescent="0.35">
      <c r="A417" s="24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2"/>
      <c r="M417" s="5"/>
      <c r="Q417" s="34"/>
      <c r="R417" s="34"/>
      <c r="S417" s="34"/>
    </row>
    <row r="418" spans="1:19" s="1" customFormat="1" ht="26.25" customHeight="1" x14ac:dyDescent="0.35">
      <c r="A418" s="24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2"/>
      <c r="M418" s="5"/>
      <c r="Q418" s="34"/>
      <c r="R418" s="34"/>
      <c r="S418" s="34"/>
    </row>
    <row r="419" spans="1:19" s="1" customFormat="1" ht="26.25" customHeight="1" x14ac:dyDescent="0.35">
      <c r="A419" s="24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2"/>
      <c r="M419" s="5"/>
      <c r="Q419" s="34"/>
      <c r="R419" s="34"/>
      <c r="S419" s="34"/>
    </row>
    <row r="420" spans="1:19" s="1" customFormat="1" ht="26.25" customHeight="1" x14ac:dyDescent="0.35">
      <c r="A420" s="24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2"/>
      <c r="M420" s="5"/>
      <c r="Q420" s="34"/>
      <c r="R420" s="34"/>
      <c r="S420" s="34"/>
    </row>
    <row r="421" spans="1:19" s="1" customFormat="1" ht="26.25" customHeight="1" x14ac:dyDescent="0.35">
      <c r="A421" s="24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2"/>
      <c r="M421" s="5"/>
      <c r="Q421" s="34"/>
      <c r="R421" s="34"/>
      <c r="S421" s="34"/>
    </row>
    <row r="422" spans="1:19" s="1" customFormat="1" ht="26.25" customHeight="1" x14ac:dyDescent="0.35">
      <c r="A422" s="24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2"/>
      <c r="M422" s="5"/>
      <c r="Q422" s="34"/>
      <c r="R422" s="34"/>
      <c r="S422" s="34"/>
    </row>
    <row r="423" spans="1:19" s="1" customFormat="1" ht="26.25" customHeight="1" x14ac:dyDescent="0.35">
      <c r="A423" s="24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2"/>
      <c r="M423" s="5"/>
      <c r="Q423" s="34"/>
      <c r="R423" s="34"/>
      <c r="S423" s="34"/>
    </row>
    <row r="424" spans="1:19" s="1" customFormat="1" ht="26.25" customHeight="1" x14ac:dyDescent="0.35">
      <c r="A424" s="24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2"/>
      <c r="M424" s="5"/>
      <c r="Q424" s="34"/>
      <c r="R424" s="34"/>
      <c r="S424" s="34"/>
    </row>
    <row r="425" spans="1:19" s="1" customFormat="1" ht="26.25" customHeight="1" x14ac:dyDescent="0.35">
      <c r="A425" s="24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2"/>
      <c r="M425" s="5"/>
      <c r="Q425" s="34"/>
      <c r="R425" s="34"/>
      <c r="S425" s="34"/>
    </row>
    <row r="426" spans="1:19" s="1" customFormat="1" ht="26.25" customHeight="1" x14ac:dyDescent="0.35">
      <c r="A426" s="24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2"/>
      <c r="M426" s="5"/>
      <c r="Q426" s="34"/>
      <c r="R426" s="34"/>
      <c r="S426" s="34"/>
    </row>
    <row r="427" spans="1:19" s="1" customFormat="1" ht="26.25" customHeight="1" x14ac:dyDescent="0.35">
      <c r="A427" s="24"/>
      <c r="B427" s="2"/>
      <c r="C427" s="2"/>
      <c r="D427" s="2"/>
      <c r="E427" s="2"/>
      <c r="F427" s="2"/>
      <c r="G427" s="2"/>
      <c r="H427" s="2"/>
      <c r="I427" s="2"/>
      <c r="J427" s="2"/>
      <c r="K427" s="27"/>
      <c r="L427" s="2"/>
      <c r="M427" s="5"/>
      <c r="Q427" s="34"/>
      <c r="R427" s="34"/>
      <c r="S427" s="34"/>
    </row>
    <row r="428" spans="1:19" s="1" customFormat="1" ht="26.25" customHeight="1" x14ac:dyDescent="0.35">
      <c r="A428" s="24"/>
      <c r="B428" s="2"/>
      <c r="C428" s="2"/>
      <c r="D428" s="2"/>
      <c r="E428" s="2"/>
      <c r="F428" s="2"/>
      <c r="G428" s="2"/>
      <c r="H428" s="2"/>
      <c r="I428" s="2"/>
      <c r="J428" s="2"/>
      <c r="K428" s="27"/>
      <c r="L428" s="2"/>
      <c r="M428" s="5"/>
      <c r="Q428" s="34"/>
      <c r="R428" s="34"/>
      <c r="S428" s="34"/>
    </row>
    <row r="429" spans="1:19" s="1" customFormat="1" ht="26.25" customHeight="1" x14ac:dyDescent="0.35">
      <c r="A429" s="24"/>
      <c r="B429" s="2"/>
      <c r="C429" s="2"/>
      <c r="D429" s="2"/>
      <c r="E429" s="2"/>
      <c r="F429" s="2"/>
      <c r="G429" s="2"/>
      <c r="H429" s="2"/>
      <c r="I429" s="2"/>
      <c r="J429" s="2"/>
      <c r="K429" s="27"/>
      <c r="L429" s="2"/>
      <c r="M429" s="5"/>
      <c r="Q429" s="34"/>
      <c r="R429" s="34"/>
      <c r="S429" s="34"/>
    </row>
    <row r="430" spans="1:19" s="1" customFormat="1" ht="26.25" customHeight="1" x14ac:dyDescent="0.35">
      <c r="A430" s="24"/>
      <c r="B430" s="2"/>
      <c r="C430" s="2"/>
      <c r="D430" s="2"/>
      <c r="E430" s="2"/>
      <c r="F430" s="2"/>
      <c r="G430" s="2"/>
      <c r="H430" s="2"/>
      <c r="I430" s="2"/>
      <c r="J430" s="2"/>
      <c r="K430" s="27"/>
      <c r="L430" s="2"/>
      <c r="M430" s="5"/>
      <c r="Q430" s="34"/>
      <c r="R430" s="34"/>
      <c r="S430" s="34"/>
    </row>
    <row r="431" spans="1:19" s="1" customFormat="1" ht="26.25" customHeight="1" x14ac:dyDescent="0.35">
      <c r="A431" s="24"/>
      <c r="B431" s="2"/>
      <c r="C431" s="2"/>
      <c r="D431" s="2"/>
      <c r="E431" s="2"/>
      <c r="F431" s="2"/>
      <c r="G431" s="2"/>
      <c r="H431" s="2"/>
      <c r="I431" s="2"/>
      <c r="J431" s="2"/>
      <c r="K431" s="27"/>
      <c r="L431" s="2"/>
      <c r="M431" s="5"/>
      <c r="Q431" s="34"/>
      <c r="R431" s="34"/>
      <c r="S431" s="34"/>
    </row>
    <row r="432" spans="1:19" s="1" customFormat="1" ht="26.25" customHeight="1" x14ac:dyDescent="0.35">
      <c r="A432" s="24"/>
      <c r="B432" s="2"/>
      <c r="C432" s="2"/>
      <c r="D432" s="2"/>
      <c r="E432" s="2"/>
      <c r="F432" s="2"/>
      <c r="G432" s="2"/>
      <c r="H432" s="2"/>
      <c r="I432" s="2"/>
      <c r="J432" s="2"/>
      <c r="K432" s="27"/>
      <c r="L432" s="2"/>
      <c r="M432" s="5"/>
      <c r="Q432" s="34"/>
      <c r="R432" s="34"/>
      <c r="S432" s="34"/>
    </row>
    <row r="433" spans="1:22" s="1" customFormat="1" ht="26.25" customHeight="1" x14ac:dyDescent="0.35">
      <c r="A433" s="24"/>
      <c r="B433" s="2"/>
      <c r="C433" s="2"/>
      <c r="D433" s="2"/>
      <c r="E433" s="2"/>
      <c r="F433" s="2"/>
      <c r="G433" s="2"/>
      <c r="H433" s="2"/>
      <c r="I433" s="2"/>
      <c r="J433" s="2"/>
      <c r="K433" s="27"/>
      <c r="L433" s="2"/>
      <c r="M433" s="5"/>
      <c r="Q433" s="34"/>
      <c r="R433" s="34"/>
      <c r="S433" s="34"/>
    </row>
    <row r="434" spans="1:22" s="1" customFormat="1" ht="26.25" customHeight="1" x14ac:dyDescent="0.35">
      <c r="A434" s="24"/>
      <c r="B434" s="2"/>
      <c r="C434" s="2"/>
      <c r="D434" s="2"/>
      <c r="E434" s="2"/>
      <c r="F434" s="2"/>
      <c r="G434" s="2"/>
      <c r="H434" s="2"/>
      <c r="I434" s="2"/>
      <c r="J434" s="2"/>
      <c r="K434" s="27"/>
      <c r="L434" s="2"/>
      <c r="M434" s="5"/>
      <c r="Q434" s="34"/>
      <c r="R434" s="34"/>
      <c r="S434" s="34"/>
    </row>
    <row r="435" spans="1:22" s="1" customFormat="1" ht="26.25" customHeight="1" x14ac:dyDescent="0.35">
      <c r="A435" s="24"/>
      <c r="B435" s="2"/>
      <c r="C435" s="2"/>
      <c r="D435" s="2"/>
      <c r="E435" s="2"/>
      <c r="F435" s="2"/>
      <c r="G435" s="2"/>
      <c r="H435" s="2"/>
      <c r="I435" s="2"/>
      <c r="J435" s="2"/>
      <c r="K435" s="27"/>
      <c r="L435" s="2"/>
      <c r="M435" s="5"/>
      <c r="Q435" s="34"/>
      <c r="R435" s="34"/>
      <c r="S435" s="34"/>
    </row>
    <row r="436" spans="1:22" ht="26.25" customHeight="1" x14ac:dyDescent="0.35">
      <c r="A436" s="24"/>
      <c r="B436" s="2"/>
      <c r="C436" s="2"/>
      <c r="D436" s="2"/>
      <c r="E436" s="2"/>
      <c r="F436" s="2"/>
      <c r="G436" s="2"/>
      <c r="H436" s="2"/>
      <c r="I436" s="2"/>
      <c r="J436" s="2"/>
      <c r="K436" s="27"/>
      <c r="L436" s="2"/>
      <c r="N436" s="1"/>
      <c r="O436" s="1"/>
      <c r="P436" s="1"/>
      <c r="U436" s="1"/>
      <c r="V436" s="1"/>
    </row>
  </sheetData>
  <dataConsolidate>
    <dataRefs count="1">
      <dataRef ref="S45:S52" sheet="riferimenti" r:id="rId1"/>
    </dataRefs>
  </dataConsolidate>
  <mergeCells count="194">
    <mergeCell ref="E144:G144"/>
    <mergeCell ref="A146:O146"/>
    <mergeCell ref="A148:A150"/>
    <mergeCell ref="B148:N148"/>
    <mergeCell ref="N149:N150"/>
    <mergeCell ref="B1:F1"/>
    <mergeCell ref="B2:F2"/>
    <mergeCell ref="A138:F138"/>
    <mergeCell ref="A139:F139"/>
    <mergeCell ref="A140:F140"/>
    <mergeCell ref="A141:F141"/>
    <mergeCell ref="E142:G142"/>
    <mergeCell ref="E143:G143"/>
    <mergeCell ref="L134:L135"/>
    <mergeCell ref="M134:M135"/>
    <mergeCell ref="N134:P134"/>
    <mergeCell ref="A127:F127"/>
    <mergeCell ref="A128:F128"/>
    <mergeCell ref="A129:F129"/>
    <mergeCell ref="A130:F130"/>
    <mergeCell ref="A131:F131"/>
    <mergeCell ref="A133:S133"/>
    <mergeCell ref="K124:K125"/>
    <mergeCell ref="L124:L125"/>
    <mergeCell ref="Q134:S134"/>
    <mergeCell ref="A136:F136"/>
    <mergeCell ref="A137:F137"/>
    <mergeCell ref="A134:F135"/>
    <mergeCell ref="G134:G135"/>
    <mergeCell ref="H134:H135"/>
    <mergeCell ref="I134:I135"/>
    <mergeCell ref="J134:J135"/>
    <mergeCell ref="K134:K135"/>
    <mergeCell ref="M124:M125"/>
    <mergeCell ref="N124:P124"/>
    <mergeCell ref="Q124:S124"/>
    <mergeCell ref="A126:F126"/>
    <mergeCell ref="A118:F118"/>
    <mergeCell ref="A119:F119"/>
    <mergeCell ref="A120:F120"/>
    <mergeCell ref="A121:F121"/>
    <mergeCell ref="A123:S123"/>
    <mergeCell ref="A124:F125"/>
    <mergeCell ref="G124:G125"/>
    <mergeCell ref="H124:H125"/>
    <mergeCell ref="I124:I125"/>
    <mergeCell ref="J124:J125"/>
    <mergeCell ref="Q111:S111"/>
    <mergeCell ref="A113:F113"/>
    <mergeCell ref="A114:F114"/>
    <mergeCell ref="A115:F115"/>
    <mergeCell ref="A116:F116"/>
    <mergeCell ref="A117:F117"/>
    <mergeCell ref="A110:S110"/>
    <mergeCell ref="A111:F112"/>
    <mergeCell ref="G111:G112"/>
    <mergeCell ref="H111:H112"/>
    <mergeCell ref="I111:I112"/>
    <mergeCell ref="J111:J112"/>
    <mergeCell ref="K111:K112"/>
    <mergeCell ref="L111:L112"/>
    <mergeCell ref="M111:M112"/>
    <mergeCell ref="N111:P111"/>
    <mergeCell ref="A103:F103"/>
    <mergeCell ref="A104:F104"/>
    <mergeCell ref="A105:F105"/>
    <mergeCell ref="A106:F106"/>
    <mergeCell ref="A107:F107"/>
    <mergeCell ref="A108:F108"/>
    <mergeCell ref="M98:M99"/>
    <mergeCell ref="N98:P98"/>
    <mergeCell ref="Q98:S98"/>
    <mergeCell ref="A100:F100"/>
    <mergeCell ref="A101:F101"/>
    <mergeCell ref="A102:F102"/>
    <mergeCell ref="A94:F94"/>
    <mergeCell ref="A95:F95"/>
    <mergeCell ref="A97:S97"/>
    <mergeCell ref="A98:F99"/>
    <mergeCell ref="G98:G99"/>
    <mergeCell ref="H98:H99"/>
    <mergeCell ref="I98:I99"/>
    <mergeCell ref="J98:J99"/>
    <mergeCell ref="K98:K99"/>
    <mergeCell ref="L98:L99"/>
    <mergeCell ref="A88:F88"/>
    <mergeCell ref="A89:F89"/>
    <mergeCell ref="A90:F90"/>
    <mergeCell ref="A91:F91"/>
    <mergeCell ref="A92:F92"/>
    <mergeCell ref="A93:F93"/>
    <mergeCell ref="K85:K86"/>
    <mergeCell ref="L85:L86"/>
    <mergeCell ref="M85:M86"/>
    <mergeCell ref="N85:P85"/>
    <mergeCell ref="Q85:S85"/>
    <mergeCell ref="A87:F87"/>
    <mergeCell ref="A79:F79"/>
    <mergeCell ref="A80:F80"/>
    <mergeCell ref="A81:F81"/>
    <mergeCell ref="A82:F82"/>
    <mergeCell ref="A84:S84"/>
    <mergeCell ref="A85:F86"/>
    <mergeCell ref="G85:G86"/>
    <mergeCell ref="H85:H86"/>
    <mergeCell ref="I85:I86"/>
    <mergeCell ref="J85:J86"/>
    <mergeCell ref="Q72:S72"/>
    <mergeCell ref="A74:F74"/>
    <mergeCell ref="A75:F75"/>
    <mergeCell ref="A76:F76"/>
    <mergeCell ref="A77:F77"/>
    <mergeCell ref="A78:F78"/>
    <mergeCell ref="A71:S71"/>
    <mergeCell ref="A72:F73"/>
    <mergeCell ref="G72:G73"/>
    <mergeCell ref="H72:H73"/>
    <mergeCell ref="I72:I73"/>
    <mergeCell ref="J72:J73"/>
    <mergeCell ref="K72:K73"/>
    <mergeCell ref="L72:L73"/>
    <mergeCell ref="M72:M73"/>
    <mergeCell ref="N72:P72"/>
    <mergeCell ref="A64:D64"/>
    <mergeCell ref="A65:D65"/>
    <mergeCell ref="A66:D66"/>
    <mergeCell ref="A67:D67"/>
    <mergeCell ref="A68:D68"/>
    <mergeCell ref="A69:F69"/>
    <mergeCell ref="A58:D58"/>
    <mergeCell ref="A59:D59"/>
    <mergeCell ref="A60:D60"/>
    <mergeCell ref="A61:D61"/>
    <mergeCell ref="A62:D62"/>
    <mergeCell ref="A63:D63"/>
    <mergeCell ref="J56:J57"/>
    <mergeCell ref="K56:K57"/>
    <mergeCell ref="L56:L57"/>
    <mergeCell ref="M56:M57"/>
    <mergeCell ref="N56:P56"/>
    <mergeCell ref="Q56:S56"/>
    <mergeCell ref="A56:D57"/>
    <mergeCell ref="E56:E57"/>
    <mergeCell ref="F56:F57"/>
    <mergeCell ref="G56:G57"/>
    <mergeCell ref="H56:H57"/>
    <mergeCell ref="I56:I57"/>
    <mergeCell ref="A49:D49"/>
    <mergeCell ref="A50:D50"/>
    <mergeCell ref="A51:D51"/>
    <mergeCell ref="A52:D52"/>
    <mergeCell ref="A53:F53"/>
    <mergeCell ref="A55:S55"/>
    <mergeCell ref="A40:D40"/>
    <mergeCell ref="A41:D41"/>
    <mergeCell ref="A42:D42"/>
    <mergeCell ref="A46:D46"/>
    <mergeCell ref="A47:D47"/>
    <mergeCell ref="A48:D48"/>
    <mergeCell ref="A34:D34"/>
    <mergeCell ref="A35:D35"/>
    <mergeCell ref="A36:D36"/>
    <mergeCell ref="A37:D37"/>
    <mergeCell ref="A38:D38"/>
    <mergeCell ref="A39:D39"/>
    <mergeCell ref="L30:L31"/>
    <mergeCell ref="M30:M31"/>
    <mergeCell ref="N30:P30"/>
    <mergeCell ref="Q30:S30"/>
    <mergeCell ref="A32:D32"/>
    <mergeCell ref="A33:D33"/>
    <mergeCell ref="A28:N28"/>
    <mergeCell ref="A29:S29"/>
    <mergeCell ref="A30:D31"/>
    <mergeCell ref="E30:E31"/>
    <mergeCell ref="F30:F31"/>
    <mergeCell ref="G30:G31"/>
    <mergeCell ref="H30:H31"/>
    <mergeCell ref="I30:I31"/>
    <mergeCell ref="J30:J31"/>
    <mergeCell ref="K30:K31"/>
    <mergeCell ref="Z5:AA5"/>
    <mergeCell ref="A19:B19"/>
    <mergeCell ref="C19:F19"/>
    <mergeCell ref="G19:N19"/>
    <mergeCell ref="A20:C20"/>
    <mergeCell ref="A3:N3"/>
    <mergeCell ref="A4:A6"/>
    <mergeCell ref="B4:N4"/>
    <mergeCell ref="U4:W4"/>
    <mergeCell ref="N5:N6"/>
    <mergeCell ref="U5:U6"/>
    <mergeCell ref="V5:W6"/>
    <mergeCell ref="A22:J22"/>
  </mergeCells>
  <dataValidations count="2">
    <dataValidation type="list" allowBlank="1" showInputMessage="1" showErrorMessage="1" sqref="G32:G52 G136:G140 G126:G130 G113:G120 G100:G107 G87:G94 G74:G81 G58:G68">
      <formula1>$Z$6:$Z$18</formula1>
    </dataValidation>
    <dataValidation type="list" allowBlank="1" showInputMessage="1" showErrorMessage="1" sqref="L32:L52 L136:L140 L126:L130 L113:L120 L100:L107 L87:L94 L74:L81 L58:L68">
      <formula1>$AA$6:$AA$8</formula1>
    </dataValidation>
  </dataValidations>
  <printOptions horizontalCentered="1" verticalCentered="1"/>
  <pageMargins left="0.15748031496062992" right="0.15748031496062992" top="0.5" bottom="0.31" header="0.23" footer="0.23"/>
  <pageSetup paperSize="8" fitToHeight="0" orientation="landscape" r:id="rId2"/>
  <headerFooter>
    <oddHeader>&amp;C&amp;"Times New Roman,Grassetto"&amp;14B) SPESE per INCONTRI INFORMATIVI</oddHeader>
    <oddFooter>&amp;R&amp;P</oddFooter>
  </headerFooter>
  <rowBreaks count="3" manualBreakCount="3">
    <brk id="27" max="16383" man="1"/>
    <brk id="108" max="16383" man="1"/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4"/>
  <sheetViews>
    <sheetView showGridLines="0" zoomScaleNormal="100" workbookViewId="0">
      <selection activeCell="H6" sqref="H6"/>
    </sheetView>
  </sheetViews>
  <sheetFormatPr defaultColWidth="9.1796875" defaultRowHeight="26.25" customHeight="1" x14ac:dyDescent="0.35"/>
  <cols>
    <col min="1" max="1" width="40.7265625" style="8" customWidth="1"/>
    <col min="2" max="4" width="8.36328125" style="7" bestFit="1" customWidth="1"/>
    <col min="5" max="5" width="9.7265625" style="7" customWidth="1"/>
    <col min="6" max="6" width="9.36328125" style="7" bestFit="1" customWidth="1"/>
    <col min="7" max="9" width="8.36328125" style="7" bestFit="1" customWidth="1"/>
    <col min="10" max="10" width="10.26953125" style="7" bestFit="1" customWidth="1"/>
    <col min="11" max="11" width="9.1796875" style="9" bestFit="1" customWidth="1"/>
    <col min="12" max="12" width="9.1796875" style="7" bestFit="1" customWidth="1"/>
    <col min="13" max="13" width="10" style="5" bestFit="1" customWidth="1"/>
    <col min="14" max="14" width="12.1796875" style="3" customWidth="1"/>
    <col min="15" max="15" width="6.1796875" style="3" bestFit="1" customWidth="1"/>
    <col min="16" max="16" width="10.7265625" style="3" customWidth="1"/>
    <col min="17" max="17" width="13.7265625" style="33" customWidth="1"/>
    <col min="18" max="18" width="20" style="33" customWidth="1"/>
    <col min="19" max="19" width="7.54296875" style="33" customWidth="1"/>
    <col min="20" max="20" width="10.7265625" style="3" customWidth="1"/>
    <col min="21" max="21" width="9.1796875" style="3"/>
    <col min="22" max="22" width="12.453125" style="3" customWidth="1"/>
    <col min="23" max="16384" width="9.1796875" style="3"/>
  </cols>
  <sheetData>
    <row r="1" spans="1:26" s="4" customFormat="1" ht="25" customHeight="1" thickBot="1" x14ac:dyDescent="0.4">
      <c r="A1" s="6" t="s">
        <v>45</v>
      </c>
      <c r="B1" s="433" t="str">
        <f>copertina!E17</f>
        <v>Prestatore</v>
      </c>
      <c r="C1" s="433"/>
      <c r="D1" s="433"/>
      <c r="E1" s="433"/>
      <c r="F1" s="433"/>
      <c r="G1" s="299"/>
      <c r="H1" s="299"/>
      <c r="I1" s="299"/>
      <c r="J1" s="299"/>
      <c r="K1" s="299"/>
      <c r="L1" s="299"/>
      <c r="M1" s="299"/>
      <c r="N1" s="304"/>
      <c r="O1" s="120"/>
      <c r="P1" s="120"/>
      <c r="Q1" s="120"/>
      <c r="R1" s="120"/>
      <c r="S1" s="33"/>
    </row>
    <row r="2" spans="1:26" ht="25" customHeight="1" thickBot="1" x14ac:dyDescent="0.4">
      <c r="A2" s="6" t="s">
        <v>87</v>
      </c>
      <c r="B2" s="434" t="str">
        <f>copertina!E23</f>
        <v>prova 1</v>
      </c>
      <c r="C2" s="434"/>
      <c r="D2" s="434"/>
      <c r="E2" s="434"/>
      <c r="F2" s="434"/>
      <c r="G2" s="297"/>
      <c r="H2" s="297"/>
      <c r="I2" s="297"/>
      <c r="J2" s="297"/>
      <c r="K2" s="297"/>
      <c r="L2" s="297"/>
      <c r="M2" s="297"/>
      <c r="N2" s="298"/>
      <c r="O2" s="121"/>
      <c r="P2" s="121"/>
      <c r="Q2" s="121"/>
      <c r="R2" s="121"/>
    </row>
    <row r="3" spans="1:26" ht="26.25" customHeight="1" x14ac:dyDescent="0.35">
      <c r="A3" s="439" t="s">
        <v>243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26" s="18" customFormat="1" ht="25" customHeight="1" x14ac:dyDescent="0.35">
      <c r="A4" s="440" t="s">
        <v>0</v>
      </c>
      <c r="B4" s="427" t="s">
        <v>57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  <c r="T4" s="443" t="s">
        <v>117</v>
      </c>
      <c r="U4" s="443"/>
      <c r="V4" s="443"/>
      <c r="W4" s="16"/>
    </row>
    <row r="5" spans="1:26" s="18" customFormat="1" ht="25" customHeight="1" thickBot="1" x14ac:dyDescent="0.4">
      <c r="A5" s="441"/>
      <c r="B5" s="103" t="str">
        <f>$U$7</f>
        <v>prodotto 1</v>
      </c>
      <c r="C5" s="103" t="str">
        <f>$U$8</f>
        <v>prodotto 2</v>
      </c>
      <c r="D5" s="103" t="str">
        <f>$U$9</f>
        <v>prodotto 3</v>
      </c>
      <c r="E5" s="103" t="str">
        <f>$U$10</f>
        <v>prodotto 4</v>
      </c>
      <c r="F5" s="103" t="str">
        <f>$U$11</f>
        <v>prodotto 5</v>
      </c>
      <c r="G5" s="103" t="str">
        <f>$U$12</f>
        <v>prodotto 6</v>
      </c>
      <c r="H5" s="103" t="str">
        <f>$U$13</f>
        <v>prodotto 7</v>
      </c>
      <c r="I5" s="103" t="str">
        <f>$U$14</f>
        <v>prodotto 8</v>
      </c>
      <c r="J5" s="103" t="str">
        <f>$U$15</f>
        <v>prodotto 9</v>
      </c>
      <c r="K5" s="103" t="str">
        <f>$U$16</f>
        <v>prodotto 10</v>
      </c>
      <c r="L5" s="103" t="str">
        <f>$U$17</f>
        <v>prodotto 11</v>
      </c>
      <c r="M5" s="103" t="str">
        <f>$U$18</f>
        <v>prodotto 12</v>
      </c>
      <c r="N5" s="440" t="s">
        <v>1</v>
      </c>
      <c r="T5" s="444" t="s">
        <v>104</v>
      </c>
      <c r="U5" s="445" t="s">
        <v>142</v>
      </c>
      <c r="V5" s="445"/>
      <c r="W5" s="16"/>
      <c r="Y5" s="453" t="s">
        <v>103</v>
      </c>
      <c r="Z5" s="453"/>
    </row>
    <row r="6" spans="1:26" s="18" customFormat="1" ht="25" customHeight="1" x14ac:dyDescent="0.35">
      <c r="A6" s="442"/>
      <c r="B6" s="104" t="str">
        <f>$V$7</f>
        <v>FA 2.a</v>
      </c>
      <c r="C6" s="104" t="str">
        <f>$V$8</f>
        <v>FA 3.a</v>
      </c>
      <c r="D6" s="104" t="str">
        <f>$V$9</f>
        <v>FA 2.a</v>
      </c>
      <c r="E6" s="104" t="str">
        <f>$V$10</f>
        <v>FA 3.a</v>
      </c>
      <c r="F6" s="104" t="str">
        <f>$V$11</f>
        <v>FA 2.a</v>
      </c>
      <c r="G6" s="104" t="str">
        <f>$V$12</f>
        <v>FA 3.a</v>
      </c>
      <c r="H6" s="104" t="str">
        <f>$V$13</f>
        <v>FA 2.a</v>
      </c>
      <c r="I6" s="104" t="str">
        <f>$V$14</f>
        <v>FA 3.a</v>
      </c>
      <c r="J6" s="104" t="str">
        <f>$V$15</f>
        <v>FA 2.a</v>
      </c>
      <c r="K6" s="104" t="str">
        <f>$V$16</f>
        <v>FA 3.a</v>
      </c>
      <c r="L6" s="104" t="str">
        <f>$V$17</f>
        <v>FA 2.a</v>
      </c>
      <c r="M6" s="104" t="str">
        <f>$V$18</f>
        <v>FA 3.a</v>
      </c>
      <c r="N6" s="442"/>
      <c r="O6" s="10"/>
      <c r="T6" s="444"/>
      <c r="U6" s="445"/>
      <c r="V6" s="445"/>
      <c r="Y6" s="269"/>
      <c r="Z6" s="270"/>
    </row>
    <row r="7" spans="1:26" s="10" customFormat="1" ht="25" customHeight="1" x14ac:dyDescent="0.35">
      <c r="A7" s="106" t="s">
        <v>23</v>
      </c>
      <c r="B7" s="52">
        <f>SUMIFS($K$31:$K$51,$G$31:$G$51, $B$5,$L$31:$L$51, $B$6)</f>
        <v>0</v>
      </c>
      <c r="C7" s="52">
        <f>SUMIFS($K$31:$K$51,$G$31:$G$51, $C$5,$L$31:$L$51,$C$6)</f>
        <v>0</v>
      </c>
      <c r="D7" s="52">
        <f>SUMIFS($K$31:$K$51,$G$31:$G$51, $D$5,$L$31:$L$51, $D$6)</f>
        <v>0</v>
      </c>
      <c r="E7" s="52">
        <f>SUMIFS($K$31:$K$51,$G$31:$G$51, $E$5,$L$31:$L$51, $E$6)</f>
        <v>0</v>
      </c>
      <c r="F7" s="52">
        <f>SUMIFS($K$31:$K$51,$G$31:$G$51,$F$5,$L$31:$L$51, $F$6)</f>
        <v>0</v>
      </c>
      <c r="G7" s="52">
        <f>SUMIFS($K$31:$K$51,$G$31:$G$51,$G$5,$L$31:$L$51, $G$6)</f>
        <v>0</v>
      </c>
      <c r="H7" s="52">
        <f>SUMIFS($K$31:$K$51,$G$31:$G$51,$H$5,$L$31:$L$51, $H$6)</f>
        <v>0</v>
      </c>
      <c r="I7" s="52">
        <f>SUMIFS($K$31:$K$51,$G$31:$G$51,$I$5,$L$31:$L$51, $I$6)</f>
        <v>0</v>
      </c>
      <c r="J7" s="52">
        <f>SUMIFS($K$31:$K$51,$G$31:$G$51,$J$5,$L$31:$L$51, $J$6)</f>
        <v>0</v>
      </c>
      <c r="K7" s="52">
        <f>SUMIFS($K$31:$K$51,$G$31:$G$51,$K$5,$L$31:$L$51, $K$6)</f>
        <v>0</v>
      </c>
      <c r="L7" s="52">
        <f>SUMIFS($K$31:$K$51,$G$31:$G$51,$L$5,$L$31:$L$51, $L$6)</f>
        <v>0</v>
      </c>
      <c r="M7" s="52">
        <f>SUMIFS($K$31:$K$51,$G$31:$G$51,$M$5,$L$31:$L$51, $M$6)</f>
        <v>0</v>
      </c>
      <c r="N7" s="52">
        <f>SUM(B7:M7)</f>
        <v>0</v>
      </c>
      <c r="T7" s="81" t="s">
        <v>105</v>
      </c>
      <c r="U7" s="126" t="s">
        <v>91</v>
      </c>
      <c r="V7" s="127" t="s">
        <v>12</v>
      </c>
      <c r="Y7" s="146" t="s">
        <v>91</v>
      </c>
      <c r="Z7" s="147" t="s">
        <v>12</v>
      </c>
    </row>
    <row r="8" spans="1:26" s="10" customFormat="1" ht="25" customHeight="1" x14ac:dyDescent="0.35">
      <c r="A8" s="106" t="s">
        <v>28</v>
      </c>
      <c r="B8" s="52">
        <f>SUMIFS($K$57:$K$67,$G$57:$G$67, $B$5,$L$57:$L$67, $B$6)</f>
        <v>0</v>
      </c>
      <c r="C8" s="52">
        <f>SUMIFS($K$57:$K$67,$G$57:$G$67, $C$5,$L$57:$L$67, $C$6)</f>
        <v>0</v>
      </c>
      <c r="D8" s="52">
        <f>SUMIFS($K$57:$K$67,$G$57:$G$67, $D$5,$L$57:$L$67, $D$6)</f>
        <v>0</v>
      </c>
      <c r="E8" s="52">
        <f>SUMIFS($K$57:$K$67,$G$57:$G$67, $E$5,$L$57:$L$67, $E$6)</f>
        <v>0</v>
      </c>
      <c r="F8" s="52">
        <f>SUMIFS($K$57:$K$67,$G$57:$G$67,$F$5,$L$57:$L$67, $F$6)</f>
        <v>0</v>
      </c>
      <c r="G8" s="52">
        <f>SUMIFS($K$57:$K$67,$G$57:$G$67,$G$5,$L$57:$L$67, $G$6)</f>
        <v>0</v>
      </c>
      <c r="H8" s="52">
        <f>SUMIFS($K$57:$K$67,$G$57:$G$67,$H$5,$L$57:$L$67, $H$6)</f>
        <v>0</v>
      </c>
      <c r="I8" s="52">
        <f>SUMIFS($K$57:$K$67,$G$57:$G$67,$I$5,$L$57:$L$67, $I$6)</f>
        <v>0</v>
      </c>
      <c r="J8" s="52">
        <f>SUMIFS($K$57:$K$67,$G$57:$G$67,$J$5,$L$57:$L$67, $J$6)</f>
        <v>0</v>
      </c>
      <c r="K8" s="52">
        <f>SUMIFS($K$57:$K$67,$G$57:$G$67,$K$5,$L$57:$L$67, $K$6)</f>
        <v>0</v>
      </c>
      <c r="L8" s="52">
        <f>SUMIFS($K$57:$K$67,$G$57:$G$67,$L$5,$L$57:$L$67, $L$6)</f>
        <v>0</v>
      </c>
      <c r="M8" s="52">
        <f>SUMIFS($K$57:$K$67,$G$57:$G$67,$M$5,$L$57:$L$67, $M$6)</f>
        <v>0</v>
      </c>
      <c r="N8" s="52">
        <f>SUM(B8:M8)</f>
        <v>0</v>
      </c>
      <c r="T8" s="81" t="s">
        <v>106</v>
      </c>
      <c r="U8" s="126" t="s">
        <v>92</v>
      </c>
      <c r="V8" s="127" t="s">
        <v>13</v>
      </c>
      <c r="Y8" s="146" t="s">
        <v>92</v>
      </c>
      <c r="Z8" s="147" t="s">
        <v>13</v>
      </c>
    </row>
    <row r="9" spans="1:26" s="10" customFormat="1" ht="25" customHeight="1" x14ac:dyDescent="0.35">
      <c r="A9" s="107" t="s">
        <v>33</v>
      </c>
      <c r="B9" s="108">
        <f>SUM(B7:B8)</f>
        <v>0</v>
      </c>
      <c r="C9" s="108">
        <f t="shared" ref="C9:M9" si="0">SUM(C7:C8)</f>
        <v>0</v>
      </c>
      <c r="D9" s="108">
        <f t="shared" si="0"/>
        <v>0</v>
      </c>
      <c r="E9" s="108">
        <f t="shared" si="0"/>
        <v>0</v>
      </c>
      <c r="F9" s="108">
        <f t="shared" si="0"/>
        <v>0</v>
      </c>
      <c r="G9" s="108">
        <f t="shared" si="0"/>
        <v>0</v>
      </c>
      <c r="H9" s="108">
        <f t="shared" si="0"/>
        <v>0</v>
      </c>
      <c r="I9" s="108">
        <f t="shared" si="0"/>
        <v>0</v>
      </c>
      <c r="J9" s="108">
        <f t="shared" si="0"/>
        <v>0</v>
      </c>
      <c r="K9" s="108">
        <f t="shared" si="0"/>
        <v>0</v>
      </c>
      <c r="L9" s="108">
        <f t="shared" si="0"/>
        <v>0</v>
      </c>
      <c r="M9" s="108">
        <f t="shared" si="0"/>
        <v>0</v>
      </c>
      <c r="N9" s="108">
        <f>SUM(N7:N8)</f>
        <v>0</v>
      </c>
      <c r="T9" s="81" t="s">
        <v>107</v>
      </c>
      <c r="U9" s="126" t="s">
        <v>93</v>
      </c>
      <c r="V9" s="127" t="s">
        <v>12</v>
      </c>
      <c r="Y9" s="146" t="s">
        <v>93</v>
      </c>
      <c r="Z9" s="147"/>
    </row>
    <row r="10" spans="1:26" s="10" customFormat="1" ht="25" customHeight="1" x14ac:dyDescent="0.35">
      <c r="A10" s="106" t="s">
        <v>7</v>
      </c>
      <c r="B10" s="52">
        <f>SUMIFS($K$73:$K$80,$G$73:$G$80, $B$5,$L$73:$L$80, $B$6)</f>
        <v>0</v>
      </c>
      <c r="C10" s="52">
        <f>SUMIFS($K$73:$K$80,$G$73:$G$80, $C$5,$L$73:$L$80, $C$6)</f>
        <v>0</v>
      </c>
      <c r="D10" s="52">
        <f>SUMIFS($K$73:$K$80,$G$73:$G$80, $D$5,$L$73:$L$80, $D$6)</f>
        <v>0</v>
      </c>
      <c r="E10" s="52">
        <f>SUMIFS($K$73:$K$80,$G$73:$G$80, $E$5,$L$73:$L$80, $E$6)</f>
        <v>0</v>
      </c>
      <c r="F10" s="52">
        <f>SUMIFS($K$73:$K$80,$G$73:$G$80,$F$5,$L$73:$L$80, $F$6)</f>
        <v>0</v>
      </c>
      <c r="G10" s="52">
        <f>SUMIFS($K$73:$K$80,$G$73:$G$80,$G$5,$L$73:$L$80, $G$6)</f>
        <v>0</v>
      </c>
      <c r="H10" s="52">
        <f>SUMIFS($K$73:$K$80,$G$73:$G$80,$H$5,$L$73:$L$80, $H$6)</f>
        <v>0</v>
      </c>
      <c r="I10" s="52">
        <f>SUMIFS($K$73:$K$80,$G$73:$G$80,$I$5,$L$73:$L$80, $I$6)</f>
        <v>0</v>
      </c>
      <c r="J10" s="52">
        <f>SUMIFS($K$73:$K$80,$G$73:$G$80,$J$5,$L$73:$L$80, $J$6)</f>
        <v>0</v>
      </c>
      <c r="K10" s="52">
        <f>SUMIFS($K$73:$K$80,$G$73:$G$80,$K$5,$L$73:$L$80, $K$6)</f>
        <v>0</v>
      </c>
      <c r="L10" s="52">
        <f>SUMIFS($K$73:$K$80,$G$73:$G$80,$L$5,$L$73:$L$80, $L$6)</f>
        <v>0</v>
      </c>
      <c r="M10" s="52">
        <f>SUMIFS($K$73:$K$80,$G$73:$G$80,$M$5,$L$73:$L$80, $M$6)</f>
        <v>0</v>
      </c>
      <c r="N10" s="52">
        <f t="shared" ref="N10:N15" si="1">SUM(B10:M10)</f>
        <v>0</v>
      </c>
      <c r="T10" s="81" t="s">
        <v>108</v>
      </c>
      <c r="U10" s="126" t="s">
        <v>94</v>
      </c>
      <c r="V10" s="127" t="s">
        <v>13</v>
      </c>
      <c r="Y10" s="146" t="s">
        <v>94</v>
      </c>
      <c r="Z10" s="148"/>
    </row>
    <row r="11" spans="1:26" s="10" customFormat="1" ht="25" customHeight="1" x14ac:dyDescent="0.35">
      <c r="A11" s="106" t="s">
        <v>4</v>
      </c>
      <c r="B11" s="52">
        <f>SUMIFS($K$86:$K$93,$G$86:$G$93, $B$5,$L$86:$L$93, $B$6)</f>
        <v>0</v>
      </c>
      <c r="C11" s="52">
        <f>SUMIFS($K$86:$K$93,$G$86:$G$93, $C$5,$L$86:$L$93, $C$6)</f>
        <v>0</v>
      </c>
      <c r="D11" s="52">
        <f>SUMIFS($K$86:$K$93,$G$86:$G$93, $D$5,$L$86:$L$93, $D$6)</f>
        <v>0</v>
      </c>
      <c r="E11" s="52">
        <f>SUMIFS($K$86:$K$93,$G$86:$G$93, $E$5,$L$86:$L$93, $E$6)</f>
        <v>0</v>
      </c>
      <c r="F11" s="52">
        <f>SUMIFS($K$86:$K$93,$G$86:$G$93,$F$5,$L$86:$L$93, $F$6)</f>
        <v>0</v>
      </c>
      <c r="G11" s="52">
        <f>SUMIFS($K$86:$K$93,$G$86:$G$93,$G$5,$L$86:$L$93, $G$6)</f>
        <v>0</v>
      </c>
      <c r="H11" s="52">
        <f>SUMIFS($K$86:$K$93,$G$86:$G$93,$H$5,$L$86:$L$93, $H$6)</f>
        <v>0</v>
      </c>
      <c r="I11" s="52">
        <f>SUMIFS($K$86:$K$93,$G$86:$G$93,$I$5,$L$86:$L$93, $I$6)</f>
        <v>0</v>
      </c>
      <c r="J11" s="52">
        <f>SUMIFS($K$86:$K$93,$G$86:$G$93,$J$5,$L$86:$L$93, $J$6)</f>
        <v>0</v>
      </c>
      <c r="K11" s="52">
        <f>SUMIFS($K$86:$K$93,$G$86:$G$93,$K$5,$L$86:$L$93, $K$6)</f>
        <v>0</v>
      </c>
      <c r="L11" s="52">
        <f>SUMIFS($K$86:$K$93,$G$86:$G$93,$L$5,$L$86:$L$93, $L$6)</f>
        <v>0</v>
      </c>
      <c r="M11" s="52">
        <f>SUMIFS($K$86:$K$93,$G$86:$G$93,$M$5,$L$86:$L$93, $M$6)</f>
        <v>0</v>
      </c>
      <c r="N11" s="52">
        <f t="shared" si="1"/>
        <v>0</v>
      </c>
      <c r="T11" s="81" t="s">
        <v>109</v>
      </c>
      <c r="U11" s="126" t="s">
        <v>95</v>
      </c>
      <c r="V11" s="127" t="s">
        <v>12</v>
      </c>
      <c r="Y11" s="146" t="s">
        <v>95</v>
      </c>
      <c r="Z11" s="148"/>
    </row>
    <row r="12" spans="1:26" s="10" customFormat="1" ht="25" customHeight="1" x14ac:dyDescent="0.35">
      <c r="A12" s="106" t="s">
        <v>35</v>
      </c>
      <c r="B12" s="52">
        <f>SUMIFS($K$98:$K$106,$G$98:$G$106, $B$5,$L$98:$L$106, $B$6)</f>
        <v>0</v>
      </c>
      <c r="C12" s="52">
        <f>SUMIFS($K$98:$K$106,$G$98:$G$106, $C$5,$L$98:$L$106, $C$6)</f>
        <v>0</v>
      </c>
      <c r="D12" s="52">
        <f>SUMIFS($K$98:$K$106,$G$98:$G$106, $D$5,$L$98:$L$106, $D$6)</f>
        <v>0</v>
      </c>
      <c r="E12" s="52">
        <f>SUMIFS($K$98:$K$106,$G$98:$G$106, $E$5,$L$98:$L$106, $E$6)</f>
        <v>0</v>
      </c>
      <c r="F12" s="52">
        <f>SUMIFS($K$98:$K$106,$G$98:$G$106,$F$5,$L$98:$L$106, $F$6)</f>
        <v>0</v>
      </c>
      <c r="G12" s="52">
        <f>SUMIFS($K$98:$K$106,$G$98:$G$106,$G$5,$L$98:$L$106, $G$6)</f>
        <v>0</v>
      </c>
      <c r="H12" s="52">
        <f>SUMIFS($K$98:$K$106,$G$98:$G$106,$H$5,$L$98:$L$106, $H$6)</f>
        <v>0</v>
      </c>
      <c r="I12" s="52">
        <f>SUMIFS($K$98:$K$106,$G$98:$G$106,$I$5,$L$98:$L$106, $I$6)</f>
        <v>0</v>
      </c>
      <c r="J12" s="52">
        <f>SUMIFS($K$98:$K$106,$G$98:$G$106,$J$5,$L$98:$L$106, $J$6)</f>
        <v>0</v>
      </c>
      <c r="K12" s="52">
        <f>SUMIFS($K$98:$K$106,$G$98:$G$106,$K$5,$L$98:$L$106, $K$6)</f>
        <v>0</v>
      </c>
      <c r="L12" s="52">
        <f>SUMIFS($K$98:$K$106,$G$98:$G$106,$L$5,$L$98:$L$106, $L$6)</f>
        <v>0</v>
      </c>
      <c r="M12" s="52">
        <f>SUMIFS($K$98:$K$106,$G$98:$G$106,$M$5,$L$98:$L$106, $M$6)</f>
        <v>0</v>
      </c>
      <c r="N12" s="52">
        <f t="shared" si="1"/>
        <v>0</v>
      </c>
      <c r="T12" s="81" t="s">
        <v>110</v>
      </c>
      <c r="U12" s="126" t="s">
        <v>96</v>
      </c>
      <c r="V12" s="127" t="s">
        <v>13</v>
      </c>
      <c r="Y12" s="146" t="s">
        <v>96</v>
      </c>
      <c r="Z12" s="148"/>
    </row>
    <row r="13" spans="1:26" s="10" customFormat="1" ht="25" customHeight="1" x14ac:dyDescent="0.35">
      <c r="A13" s="106" t="s">
        <v>11</v>
      </c>
      <c r="B13" s="52">
        <f>SUMIFS($K$112:$K$119,$G$112:$G$119, $B$5,$L$112:$L$119, $B$6)</f>
        <v>0</v>
      </c>
      <c r="C13" s="52">
        <f>SUMIFS($K$112:$K$119,$G$112:$G$119, $C$5,$L$112:$L$119, $C$6)</f>
        <v>0</v>
      </c>
      <c r="D13" s="52">
        <f>SUMIFS($K$112:$K$119,$G$112:$G$119, $D$5,$L$112:$L$119, $D$6)</f>
        <v>0</v>
      </c>
      <c r="E13" s="52">
        <f>SUMIFS($K$112:$K$119,$G$112:$G$119, $E$5,$L$112:$L$119, $E$6)</f>
        <v>0</v>
      </c>
      <c r="F13" s="52">
        <f>SUMIFS($K$112:$K$119,$G$112:$G$119,$F$5,$L$112:$L$119, $F$6)</f>
        <v>0</v>
      </c>
      <c r="G13" s="52">
        <f>SUMIFS($K$112:$K$119,$G$112:$G$119,$G$5,$L$112:$L$119, $G$6)</f>
        <v>0</v>
      </c>
      <c r="H13" s="52">
        <f>SUMIFS($K$112:$K$119,$G$112:$G$119,$H$5,$L$112:$L$119, $H$6)</f>
        <v>0</v>
      </c>
      <c r="I13" s="52">
        <f>SUMIFS($K$112:$K$119,$G$112:$G$119,$I$5,$L$112:$L$119, $I$6)</f>
        <v>0</v>
      </c>
      <c r="J13" s="52">
        <f>SUMIFS($K$112:$K$119,$G$112:$G$119,$J$5,$L$112:$L$119, $J$6)</f>
        <v>0</v>
      </c>
      <c r="K13" s="52">
        <f>SUMIFS($K$112:$K$119,$G$112:$G$119,$K$5,$L$112:$L$119, $K$6)</f>
        <v>0</v>
      </c>
      <c r="L13" s="52">
        <f>SUMIFS($K$112:$K$119,$G$112:$G$119,$L$5,$L$112:$L$119, $L$6)</f>
        <v>0</v>
      </c>
      <c r="M13" s="52">
        <f>SUMIFS($K$112:$K$119,$G$112:$G$119,$M$5,$L$112:$L$119, $M$6)</f>
        <v>0</v>
      </c>
      <c r="N13" s="52">
        <f t="shared" si="1"/>
        <v>0</v>
      </c>
      <c r="T13" s="81" t="s">
        <v>111</v>
      </c>
      <c r="U13" s="126" t="s">
        <v>97</v>
      </c>
      <c r="V13" s="127" t="s">
        <v>12</v>
      </c>
      <c r="Y13" s="146" t="s">
        <v>97</v>
      </c>
      <c r="Z13" s="148"/>
    </row>
    <row r="14" spans="1:26" s="10" customFormat="1" ht="25" customHeight="1" x14ac:dyDescent="0.35">
      <c r="A14" s="106" t="s">
        <v>5</v>
      </c>
      <c r="B14" s="52">
        <f>SUMIFS($K$125:$K$129,$G$125:$G$129, $B$5,$L$125:$L$129, $B$6)</f>
        <v>0</v>
      </c>
      <c r="C14" s="52">
        <f>SUMIFS($K$125:$K$129,$G$125:$G$129, $C$5,$L$125:$L$129, $C$6)</f>
        <v>0</v>
      </c>
      <c r="D14" s="52">
        <f>SUMIFS($K$125:$K$129,$G$125:$G$129, $D$5,$L$125:$L$129, $D$6)</f>
        <v>0</v>
      </c>
      <c r="E14" s="52">
        <f>SUMIFS($K$125:$K$129,$G$125:$G$129, $E$5,$L$125:$L$129, $E$6)</f>
        <v>0</v>
      </c>
      <c r="F14" s="52">
        <f>SUMIFS($K$125:$K$129,$G$125:$G$129,$F$5,$L$125:$L$129, $F$6)</f>
        <v>0</v>
      </c>
      <c r="G14" s="52">
        <f>SUMIFS($K$125:$K$129,$G$125:$G$129,$G$5,$L$125:$L$129, $G$6)</f>
        <v>0</v>
      </c>
      <c r="H14" s="52">
        <f>SUMIFS($K$125:$K$129,$G$125:$G$129,$H$5,$L$125:$L$129, $H$6)</f>
        <v>0</v>
      </c>
      <c r="I14" s="52">
        <f>SUMIFS($K$125:$K$129,$G$125:$G$129,$I$5,$L$125:$L$129, $I$6)</f>
        <v>0</v>
      </c>
      <c r="J14" s="52">
        <f>SUMIFS($K$125:$K$129,$G$125:$G$129,$J$5,$L$125:$L$129, $J$6)</f>
        <v>0</v>
      </c>
      <c r="K14" s="52">
        <f>SUMIFS($K$125:$K$129,$G$125:$G$129,$K$5,$L$125:$L$129, $K$6)</f>
        <v>0</v>
      </c>
      <c r="L14" s="52">
        <f>SUMIFS($K$125:$K$129,$G$125:$G$129,$L$5,$L$125:$L$129, $L$6)</f>
        <v>0</v>
      </c>
      <c r="M14" s="52">
        <f>SUMIFS($K$125:$K$129,$G$125:$G$129,$M$5,$L$125:$L$129, $M$6)</f>
        <v>0</v>
      </c>
      <c r="N14" s="52">
        <f t="shared" si="1"/>
        <v>0</v>
      </c>
      <c r="T14" s="81" t="s">
        <v>112</v>
      </c>
      <c r="U14" s="126" t="s">
        <v>98</v>
      </c>
      <c r="V14" s="127" t="s">
        <v>13</v>
      </c>
      <c r="Y14" s="146" t="s">
        <v>98</v>
      </c>
      <c r="Z14" s="148"/>
    </row>
    <row r="15" spans="1:26" s="10" customFormat="1" ht="25" customHeight="1" x14ac:dyDescent="0.35">
      <c r="A15" s="106" t="s">
        <v>29</v>
      </c>
      <c r="B15" s="52">
        <f>SUMIFS($K$135:$K$139,$G$135:$G$139, $B$5,$L$135:$L$139, $B$6)</f>
        <v>0</v>
      </c>
      <c r="C15" s="52">
        <f>SUMIFS($K$135:$K$139,$G$135:$G$139, $C$5,$L$135:$L$139, $C$6)</f>
        <v>0</v>
      </c>
      <c r="D15" s="52">
        <f>SUMIFS($K$135:$K$139,$G$135:$G$139, $D$5,$L$135:$L$139, $D$6)</f>
        <v>0</v>
      </c>
      <c r="E15" s="52">
        <f>SUMIFS($K$135:$K$139,$G$135:$G$139, $E$5,$L$135:$L$139, $E$6)</f>
        <v>0</v>
      </c>
      <c r="F15" s="52">
        <f>SUMIFS($K$135:$K$139,$G$135:$G$139,$F$5,$L$135:$L$139, $F$6)</f>
        <v>0</v>
      </c>
      <c r="G15" s="52">
        <f>SUMIFS($K$135:$K$139,$G$135:$G$139,$G$5,$L$135:$L$139, $G$6)</f>
        <v>0</v>
      </c>
      <c r="H15" s="52">
        <f>SUMIFS($K$135:$K$139,$G$135:$G$139,$H$5,$L$135:$L$139, $H$6)</f>
        <v>0</v>
      </c>
      <c r="I15" s="52">
        <f>SUMIFS($K$135:$K$139,$G$135:$G$139,$I$5,$L$135:$L$139, $I$6)</f>
        <v>0</v>
      </c>
      <c r="J15" s="52">
        <f>SUMIFS($K$135:$K$139,$G$135:$G$139,$J$5,$L$135:$L$139, $J$6)</f>
        <v>0</v>
      </c>
      <c r="K15" s="52">
        <f>SUMIFS($K$135:$K$139,$G$135:$G$139,$K$5,$L$135:$L$139, $K$6)</f>
        <v>0</v>
      </c>
      <c r="L15" s="52">
        <f>SUMIFS($K$135:$K$139,$G$135:$G$139,$L$5,$L$135:$L$139, $L$6)</f>
        <v>0</v>
      </c>
      <c r="M15" s="52">
        <f>SUMIFS($K$135:$K$139,$G$135:$G$139,$M$5,$L$135:$L$139, $M$6)</f>
        <v>0</v>
      </c>
      <c r="N15" s="52">
        <f t="shared" si="1"/>
        <v>0</v>
      </c>
      <c r="T15" s="81" t="s">
        <v>115</v>
      </c>
      <c r="U15" s="126" t="s">
        <v>99</v>
      </c>
      <c r="V15" s="127" t="s">
        <v>12</v>
      </c>
      <c r="Y15" s="146" t="s">
        <v>99</v>
      </c>
      <c r="Z15" s="148"/>
    </row>
    <row r="16" spans="1:26" s="29" customFormat="1" ht="25" customHeight="1" x14ac:dyDescent="0.35">
      <c r="A16" s="109" t="s">
        <v>2</v>
      </c>
      <c r="B16" s="110">
        <f t="shared" ref="B16:M16" si="2">SUM(B9:B15)</f>
        <v>0</v>
      </c>
      <c r="C16" s="110">
        <f t="shared" si="2"/>
        <v>0</v>
      </c>
      <c r="D16" s="110">
        <f t="shared" si="2"/>
        <v>0</v>
      </c>
      <c r="E16" s="110">
        <f t="shared" si="2"/>
        <v>0</v>
      </c>
      <c r="F16" s="110">
        <f t="shared" si="2"/>
        <v>0</v>
      </c>
      <c r="G16" s="110">
        <f t="shared" si="2"/>
        <v>0</v>
      </c>
      <c r="H16" s="110">
        <f t="shared" si="2"/>
        <v>0</v>
      </c>
      <c r="I16" s="110">
        <f t="shared" si="2"/>
        <v>0</v>
      </c>
      <c r="J16" s="110">
        <f t="shared" si="2"/>
        <v>0</v>
      </c>
      <c r="K16" s="110">
        <f t="shared" si="2"/>
        <v>0</v>
      </c>
      <c r="L16" s="110">
        <f t="shared" si="2"/>
        <v>0</v>
      </c>
      <c r="M16" s="110">
        <f t="shared" si="2"/>
        <v>0</v>
      </c>
      <c r="N16" s="110">
        <f>SUM(N9:N15)</f>
        <v>0</v>
      </c>
      <c r="T16" s="81" t="s">
        <v>116</v>
      </c>
      <c r="U16" s="126" t="s">
        <v>100</v>
      </c>
      <c r="V16" s="127" t="s">
        <v>13</v>
      </c>
      <c r="Y16" s="146" t="s">
        <v>100</v>
      </c>
      <c r="Z16" s="148"/>
    </row>
    <row r="17" spans="1:27" s="10" customFormat="1" ht="25" customHeight="1" x14ac:dyDescent="0.35">
      <c r="A17" s="111" t="s">
        <v>24</v>
      </c>
      <c r="B17" s="112">
        <f>B9*0.15</f>
        <v>0</v>
      </c>
      <c r="C17" s="112">
        <f t="shared" ref="C17:N17" si="3">C9*0.15</f>
        <v>0</v>
      </c>
      <c r="D17" s="112">
        <f t="shared" si="3"/>
        <v>0</v>
      </c>
      <c r="E17" s="112">
        <f t="shared" si="3"/>
        <v>0</v>
      </c>
      <c r="F17" s="112">
        <f t="shared" si="3"/>
        <v>0</v>
      </c>
      <c r="G17" s="112">
        <f t="shared" si="3"/>
        <v>0</v>
      </c>
      <c r="H17" s="112">
        <f t="shared" si="3"/>
        <v>0</v>
      </c>
      <c r="I17" s="112">
        <f t="shared" si="3"/>
        <v>0</v>
      </c>
      <c r="J17" s="112">
        <f>J9*0.15</f>
        <v>0</v>
      </c>
      <c r="K17" s="112">
        <f t="shared" si="3"/>
        <v>0</v>
      </c>
      <c r="L17" s="112">
        <f t="shared" si="3"/>
        <v>0</v>
      </c>
      <c r="M17" s="112">
        <f t="shared" si="3"/>
        <v>0</v>
      </c>
      <c r="N17" s="112">
        <f t="shared" si="3"/>
        <v>0</v>
      </c>
      <c r="T17" s="81" t="s">
        <v>113</v>
      </c>
      <c r="U17" s="126" t="s">
        <v>101</v>
      </c>
      <c r="V17" s="127" t="s">
        <v>12</v>
      </c>
      <c r="Y17" s="146" t="s">
        <v>101</v>
      </c>
      <c r="Z17" s="149"/>
    </row>
    <row r="18" spans="1:27" s="29" customFormat="1" ht="25" customHeight="1" thickBot="1" x14ac:dyDescent="0.4">
      <c r="A18" s="113" t="s">
        <v>89</v>
      </c>
      <c r="B18" s="114">
        <f t="shared" ref="B18:M18" si="4">B16+B17</f>
        <v>0</v>
      </c>
      <c r="C18" s="114">
        <f t="shared" si="4"/>
        <v>0</v>
      </c>
      <c r="D18" s="114">
        <f t="shared" si="4"/>
        <v>0</v>
      </c>
      <c r="E18" s="114">
        <f t="shared" si="4"/>
        <v>0</v>
      </c>
      <c r="F18" s="114">
        <f t="shared" si="4"/>
        <v>0</v>
      </c>
      <c r="G18" s="114">
        <f t="shared" si="4"/>
        <v>0</v>
      </c>
      <c r="H18" s="114">
        <f t="shared" si="4"/>
        <v>0</v>
      </c>
      <c r="I18" s="114">
        <f t="shared" si="4"/>
        <v>0</v>
      </c>
      <c r="J18" s="114">
        <f t="shared" si="4"/>
        <v>0</v>
      </c>
      <c r="K18" s="114">
        <f t="shared" si="4"/>
        <v>0</v>
      </c>
      <c r="L18" s="114">
        <f t="shared" si="4"/>
        <v>0</v>
      </c>
      <c r="M18" s="114">
        <f t="shared" si="4"/>
        <v>0</v>
      </c>
      <c r="N18" s="114">
        <f>N16+N17</f>
        <v>0</v>
      </c>
      <c r="T18" s="81" t="s">
        <v>114</v>
      </c>
      <c r="U18" s="126" t="s">
        <v>102</v>
      </c>
      <c r="V18" s="127" t="s">
        <v>13</v>
      </c>
      <c r="Y18" s="150" t="s">
        <v>102</v>
      </c>
      <c r="Z18" s="151"/>
    </row>
    <row r="19" spans="1:27" s="5" customFormat="1" ht="14" x14ac:dyDescent="0.35">
      <c r="A19" s="436" t="s">
        <v>30</v>
      </c>
      <c r="B19" s="436"/>
      <c r="C19" s="437" t="s">
        <v>69</v>
      </c>
      <c r="D19" s="437"/>
      <c r="E19" s="437"/>
      <c r="F19" s="118"/>
      <c r="G19" s="437" t="s">
        <v>70</v>
      </c>
      <c r="H19" s="437"/>
      <c r="I19" s="437"/>
      <c r="J19" s="437"/>
      <c r="K19" s="437"/>
      <c r="L19" s="437"/>
      <c r="M19" s="437"/>
      <c r="N19" s="437"/>
      <c r="O19" s="51"/>
      <c r="P19" s="51"/>
      <c r="Q19" s="51"/>
      <c r="R19" s="51"/>
      <c r="S19" s="266"/>
      <c r="U19" s="29"/>
      <c r="V19" s="29"/>
    </row>
    <row r="20" spans="1:27" s="5" customFormat="1" ht="15" customHeight="1" x14ac:dyDescent="0.35">
      <c r="A20" s="438" t="s">
        <v>56</v>
      </c>
      <c r="B20" s="438"/>
      <c r="C20" s="438"/>
      <c r="D20" s="11"/>
      <c r="E20" s="11"/>
      <c r="F20" s="11"/>
      <c r="G20" s="11"/>
      <c r="H20" s="11"/>
      <c r="I20" s="11"/>
      <c r="J20" s="11"/>
      <c r="K20" s="11"/>
      <c r="L20" s="11"/>
      <c r="M20" s="11"/>
      <c r="Q20" s="34"/>
      <c r="R20" s="34"/>
      <c r="S20" s="34"/>
    </row>
    <row r="21" spans="1:27" s="5" customFormat="1" ht="15" customHeight="1" x14ac:dyDescent="0.35">
      <c r="A21" s="261"/>
      <c r="B21" s="26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Q21" s="34"/>
      <c r="R21" s="34"/>
      <c r="S21" s="34"/>
    </row>
    <row r="22" spans="1:27" ht="26.25" customHeight="1" x14ac:dyDescent="0.35">
      <c r="A22" s="392" t="s">
        <v>242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U22" s="5"/>
      <c r="V22" s="5"/>
    </row>
    <row r="23" spans="1:27" s="5" customFormat="1" ht="26.25" customHeight="1" x14ac:dyDescent="0.35">
      <c r="A23" s="104"/>
      <c r="B23" s="104" t="s">
        <v>12</v>
      </c>
      <c r="C23" s="104" t="s">
        <v>13</v>
      </c>
      <c r="D23" s="104" t="s">
        <v>90</v>
      </c>
      <c r="G23" s="86"/>
      <c r="H23" s="11"/>
      <c r="Q23" s="34"/>
      <c r="R23" s="34"/>
      <c r="S23" s="34"/>
      <c r="U23" s="3"/>
      <c r="V23" s="3"/>
    </row>
    <row r="24" spans="1:27" s="5" customFormat="1" ht="26.25" customHeight="1" x14ac:dyDescent="0.35">
      <c r="A24" s="222" t="s">
        <v>150</v>
      </c>
      <c r="B24" s="99">
        <f>SUMIFS($B$18:$M$18,$B$6:$M$6, "FA 2.a")</f>
        <v>0</v>
      </c>
      <c r="C24" s="99">
        <f>SUMIFS($B$18:$M$18,$B$6:$M$6, "FA 3.a")</f>
        <v>0</v>
      </c>
      <c r="D24" s="105">
        <f>SUM(B24:C24)</f>
        <v>0</v>
      </c>
      <c r="G24" s="87"/>
      <c r="H24" s="11"/>
      <c r="N24" s="11"/>
      <c r="Q24" s="34"/>
      <c r="R24" s="34"/>
      <c r="S24" s="34"/>
    </row>
    <row r="25" spans="1:27" s="5" customFormat="1" ht="26.25" customHeight="1" x14ac:dyDescent="0.25">
      <c r="A25" s="227" t="s">
        <v>149</v>
      </c>
      <c r="B25" s="100">
        <f>SUMIFS($B$160:$M$160,$B$6:$M$6, "FA 2.a")</f>
        <v>0</v>
      </c>
      <c r="C25" s="100">
        <f>SUMIFS($B$160:$M$160,$B$6:$M$6, "FA 3.a")</f>
        <v>0</v>
      </c>
      <c r="D25" s="100">
        <f>SUM(B25:C25)</f>
        <v>0</v>
      </c>
      <c r="G25" s="87"/>
      <c r="H25" s="38"/>
      <c r="I25" s="11"/>
      <c r="J25" s="11"/>
      <c r="K25" s="11"/>
      <c r="L25" s="11"/>
      <c r="M25" s="11"/>
      <c r="N25" s="11"/>
      <c r="Q25" s="34"/>
      <c r="R25" s="34"/>
      <c r="S25" s="34"/>
      <c r="U25" s="34"/>
      <c r="V25" s="34"/>
      <c r="W25" s="11"/>
      <c r="X25" s="11"/>
      <c r="Y25" s="11"/>
      <c r="Z25" s="11"/>
    </row>
    <row r="26" spans="1:27" s="5" customFormat="1" ht="26.25" customHeight="1" x14ac:dyDescent="0.35">
      <c r="A26" s="32" t="s">
        <v>36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Q26" s="34"/>
      <c r="R26" s="34"/>
      <c r="S26" s="34"/>
      <c r="X26" s="11"/>
      <c r="Y26" s="11"/>
      <c r="Z26" s="11"/>
      <c r="AA26" s="11"/>
    </row>
    <row r="27" spans="1:27" s="5" customFormat="1" ht="24.75" customHeight="1" x14ac:dyDescent="0.35">
      <c r="A27" s="392" t="s">
        <v>160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Q27" s="34"/>
      <c r="R27" s="34"/>
      <c r="S27" s="34"/>
    </row>
    <row r="28" spans="1:27" s="14" customFormat="1" ht="26.25" customHeight="1" x14ac:dyDescent="0.35">
      <c r="A28" s="396" t="s">
        <v>44</v>
      </c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U28" s="5"/>
      <c r="V28" s="5"/>
    </row>
    <row r="29" spans="1:27" s="14" customFormat="1" ht="14" x14ac:dyDescent="0.35">
      <c r="A29" s="404" t="s">
        <v>19</v>
      </c>
      <c r="B29" s="404"/>
      <c r="C29" s="404"/>
      <c r="D29" s="404"/>
      <c r="E29" s="408" t="s">
        <v>22</v>
      </c>
      <c r="F29" s="408" t="s">
        <v>21</v>
      </c>
      <c r="G29" s="405" t="s">
        <v>20</v>
      </c>
      <c r="H29" s="406" t="s">
        <v>25</v>
      </c>
      <c r="I29" s="407" t="s">
        <v>26</v>
      </c>
      <c r="J29" s="408" t="s">
        <v>27</v>
      </c>
      <c r="K29" s="406" t="s">
        <v>31</v>
      </c>
      <c r="L29" s="405" t="s">
        <v>14</v>
      </c>
      <c r="M29" s="449" t="s">
        <v>40</v>
      </c>
      <c r="N29" s="393" t="s">
        <v>164</v>
      </c>
      <c r="O29" s="394"/>
      <c r="P29" s="395"/>
      <c r="Q29" s="393" t="s">
        <v>165</v>
      </c>
      <c r="R29" s="394"/>
      <c r="S29" s="395"/>
      <c r="U29" s="5"/>
      <c r="V29" s="5"/>
    </row>
    <row r="30" spans="1:27" s="15" customFormat="1" ht="23" x14ac:dyDescent="0.35">
      <c r="A30" s="404"/>
      <c r="B30" s="404"/>
      <c r="C30" s="404"/>
      <c r="D30" s="404"/>
      <c r="E30" s="408"/>
      <c r="F30" s="408"/>
      <c r="G30" s="405"/>
      <c r="H30" s="406"/>
      <c r="I30" s="407"/>
      <c r="J30" s="408"/>
      <c r="K30" s="406"/>
      <c r="L30" s="405"/>
      <c r="M30" s="449"/>
      <c r="N30" s="205" t="s">
        <v>166</v>
      </c>
      <c r="O30" s="205" t="s">
        <v>167</v>
      </c>
      <c r="P30" s="205" t="s">
        <v>168</v>
      </c>
      <c r="Q30" s="193" t="s">
        <v>169</v>
      </c>
      <c r="R30" s="193" t="s">
        <v>167</v>
      </c>
      <c r="S30" s="245" t="s">
        <v>168</v>
      </c>
      <c r="U30" s="14"/>
      <c r="V30" s="14"/>
    </row>
    <row r="31" spans="1:27" s="18" customFormat="1" ht="26.25" customHeight="1" x14ac:dyDescent="0.35">
      <c r="A31" s="410"/>
      <c r="B31" s="411"/>
      <c r="C31" s="411"/>
      <c r="D31" s="412"/>
      <c r="E31" s="123"/>
      <c r="F31" s="123"/>
      <c r="G31" s="128" t="s">
        <v>91</v>
      </c>
      <c r="H31" s="69">
        <f>E31*F31</f>
        <v>0</v>
      </c>
      <c r="I31" s="125"/>
      <c r="J31" s="69">
        <f>H31+I31</f>
        <v>0</v>
      </c>
      <c r="K31" s="125"/>
      <c r="L31" s="129" t="s">
        <v>12</v>
      </c>
      <c r="M31" s="69"/>
      <c r="N31" s="246"/>
      <c r="O31" s="246"/>
      <c r="P31" s="247"/>
      <c r="Q31" s="247"/>
      <c r="R31" s="248"/>
      <c r="S31" s="247"/>
      <c r="U31" s="15"/>
      <c r="V31" s="15"/>
    </row>
    <row r="32" spans="1:27" s="18" customFormat="1" ht="26.25" customHeight="1" x14ac:dyDescent="0.35">
      <c r="A32" s="410"/>
      <c r="B32" s="411"/>
      <c r="C32" s="411"/>
      <c r="D32" s="412"/>
      <c r="E32" s="123"/>
      <c r="F32" s="123"/>
      <c r="G32" s="128" t="s">
        <v>91</v>
      </c>
      <c r="H32" s="69">
        <f t="shared" ref="H32:H51" si="5">E32*F32</f>
        <v>0</v>
      </c>
      <c r="I32" s="125"/>
      <c r="J32" s="69">
        <f t="shared" ref="J32:J51" si="6">H32+I32</f>
        <v>0</v>
      </c>
      <c r="K32" s="125"/>
      <c r="L32" s="129" t="s">
        <v>12</v>
      </c>
      <c r="M32" s="69"/>
      <c r="N32" s="246"/>
      <c r="O32" s="246"/>
      <c r="P32" s="247"/>
      <c r="Q32" s="247"/>
      <c r="R32" s="248"/>
      <c r="S32" s="247"/>
    </row>
    <row r="33" spans="1:19" s="18" customFormat="1" ht="26.25" customHeight="1" x14ac:dyDescent="0.35">
      <c r="A33" s="410"/>
      <c r="B33" s="411"/>
      <c r="C33" s="411"/>
      <c r="D33" s="412"/>
      <c r="E33" s="123"/>
      <c r="F33" s="123"/>
      <c r="G33" s="128" t="s">
        <v>91</v>
      </c>
      <c r="H33" s="69">
        <f t="shared" si="5"/>
        <v>0</v>
      </c>
      <c r="I33" s="125"/>
      <c r="J33" s="69">
        <f t="shared" si="6"/>
        <v>0</v>
      </c>
      <c r="K33" s="125"/>
      <c r="L33" s="129" t="s">
        <v>12</v>
      </c>
      <c r="M33" s="69"/>
      <c r="N33" s="246"/>
      <c r="O33" s="246"/>
      <c r="P33" s="247"/>
      <c r="Q33" s="247"/>
      <c r="R33" s="248"/>
      <c r="S33" s="247"/>
    </row>
    <row r="34" spans="1:19" s="18" customFormat="1" ht="26.25" customHeight="1" x14ac:dyDescent="0.35">
      <c r="A34" s="410"/>
      <c r="B34" s="411"/>
      <c r="C34" s="411"/>
      <c r="D34" s="412"/>
      <c r="E34" s="123"/>
      <c r="F34" s="123"/>
      <c r="G34" s="128" t="s">
        <v>91</v>
      </c>
      <c r="H34" s="69">
        <f t="shared" si="5"/>
        <v>0</v>
      </c>
      <c r="I34" s="125"/>
      <c r="J34" s="69">
        <f t="shared" si="6"/>
        <v>0</v>
      </c>
      <c r="K34" s="125"/>
      <c r="L34" s="129" t="s">
        <v>12</v>
      </c>
      <c r="M34" s="69"/>
      <c r="N34" s="246"/>
      <c r="O34" s="246"/>
      <c r="P34" s="247"/>
      <c r="Q34" s="247"/>
      <c r="R34" s="248"/>
      <c r="S34" s="247"/>
    </row>
    <row r="35" spans="1:19" s="18" customFormat="1" ht="26.25" customHeight="1" x14ac:dyDescent="0.35">
      <c r="A35" s="410"/>
      <c r="B35" s="411"/>
      <c r="C35" s="411"/>
      <c r="D35" s="412"/>
      <c r="E35" s="123"/>
      <c r="F35" s="123"/>
      <c r="G35" s="128" t="s">
        <v>91</v>
      </c>
      <c r="H35" s="69">
        <f t="shared" si="5"/>
        <v>0</v>
      </c>
      <c r="I35" s="125"/>
      <c r="J35" s="69">
        <f t="shared" si="6"/>
        <v>0</v>
      </c>
      <c r="K35" s="125"/>
      <c r="L35" s="129" t="s">
        <v>12</v>
      </c>
      <c r="M35" s="69"/>
      <c r="N35" s="246"/>
      <c r="O35" s="246"/>
      <c r="P35" s="247"/>
      <c r="Q35" s="247"/>
      <c r="R35" s="248"/>
      <c r="S35" s="247"/>
    </row>
    <row r="36" spans="1:19" s="18" customFormat="1" ht="26.25" customHeight="1" x14ac:dyDescent="0.35">
      <c r="A36" s="410"/>
      <c r="B36" s="411"/>
      <c r="C36" s="411"/>
      <c r="D36" s="412"/>
      <c r="E36" s="123"/>
      <c r="F36" s="123"/>
      <c r="G36" s="128" t="s">
        <v>91</v>
      </c>
      <c r="H36" s="69">
        <f t="shared" si="5"/>
        <v>0</v>
      </c>
      <c r="I36" s="125"/>
      <c r="J36" s="69">
        <f t="shared" si="6"/>
        <v>0</v>
      </c>
      <c r="K36" s="125"/>
      <c r="L36" s="129" t="s">
        <v>12</v>
      </c>
      <c r="M36" s="69"/>
      <c r="N36" s="246"/>
      <c r="O36" s="246"/>
      <c r="P36" s="247"/>
      <c r="Q36" s="247"/>
      <c r="R36" s="248"/>
      <c r="S36" s="247"/>
    </row>
    <row r="37" spans="1:19" s="18" customFormat="1" ht="26.25" customHeight="1" x14ac:dyDescent="0.35">
      <c r="A37" s="410"/>
      <c r="B37" s="411"/>
      <c r="C37" s="411"/>
      <c r="D37" s="412"/>
      <c r="E37" s="123"/>
      <c r="F37" s="123"/>
      <c r="G37" s="128" t="s">
        <v>91</v>
      </c>
      <c r="H37" s="69">
        <f t="shared" si="5"/>
        <v>0</v>
      </c>
      <c r="I37" s="125"/>
      <c r="J37" s="69">
        <f t="shared" si="6"/>
        <v>0</v>
      </c>
      <c r="K37" s="125"/>
      <c r="L37" s="129" t="s">
        <v>12</v>
      </c>
      <c r="M37" s="69"/>
      <c r="N37" s="246"/>
      <c r="O37" s="246"/>
      <c r="P37" s="247"/>
      <c r="Q37" s="247"/>
      <c r="R37" s="248"/>
      <c r="S37" s="247"/>
    </row>
    <row r="38" spans="1:19" s="18" customFormat="1" ht="26.25" customHeight="1" x14ac:dyDescent="0.35">
      <c r="A38" s="410"/>
      <c r="B38" s="411"/>
      <c r="C38" s="411"/>
      <c r="D38" s="412"/>
      <c r="E38" s="123"/>
      <c r="F38" s="123"/>
      <c r="G38" s="128" t="s">
        <v>91</v>
      </c>
      <c r="H38" s="69">
        <f t="shared" si="5"/>
        <v>0</v>
      </c>
      <c r="I38" s="125"/>
      <c r="J38" s="69">
        <f t="shared" si="6"/>
        <v>0</v>
      </c>
      <c r="K38" s="125"/>
      <c r="L38" s="129" t="s">
        <v>12</v>
      </c>
      <c r="M38" s="69"/>
      <c r="N38" s="246"/>
      <c r="O38" s="246"/>
      <c r="P38" s="247"/>
      <c r="Q38" s="247"/>
      <c r="R38" s="248"/>
      <c r="S38" s="247"/>
    </row>
    <row r="39" spans="1:19" s="18" customFormat="1" ht="26.25" customHeight="1" x14ac:dyDescent="0.35">
      <c r="A39" s="410"/>
      <c r="B39" s="411"/>
      <c r="C39" s="411"/>
      <c r="D39" s="412"/>
      <c r="E39" s="123"/>
      <c r="F39" s="123"/>
      <c r="G39" s="128" t="s">
        <v>91</v>
      </c>
      <c r="H39" s="69">
        <f t="shared" si="5"/>
        <v>0</v>
      </c>
      <c r="I39" s="125"/>
      <c r="J39" s="69">
        <f t="shared" si="6"/>
        <v>0</v>
      </c>
      <c r="K39" s="125"/>
      <c r="L39" s="129" t="s">
        <v>12</v>
      </c>
      <c r="M39" s="69"/>
      <c r="N39" s="246"/>
      <c r="O39" s="246"/>
      <c r="P39" s="247"/>
      <c r="Q39" s="247"/>
      <c r="R39" s="248"/>
      <c r="S39" s="247"/>
    </row>
    <row r="40" spans="1:19" s="18" customFormat="1" ht="26.25" customHeight="1" x14ac:dyDescent="0.35">
      <c r="A40" s="410"/>
      <c r="B40" s="411"/>
      <c r="C40" s="411"/>
      <c r="D40" s="412"/>
      <c r="E40" s="123"/>
      <c r="F40" s="123"/>
      <c r="G40" s="128" t="s">
        <v>91</v>
      </c>
      <c r="H40" s="69">
        <f t="shared" si="5"/>
        <v>0</v>
      </c>
      <c r="I40" s="125"/>
      <c r="J40" s="69">
        <f t="shared" si="6"/>
        <v>0</v>
      </c>
      <c r="K40" s="125"/>
      <c r="L40" s="129" t="s">
        <v>12</v>
      </c>
      <c r="M40" s="69"/>
      <c r="N40" s="246"/>
      <c r="O40" s="246"/>
      <c r="P40" s="247"/>
      <c r="Q40" s="247"/>
      <c r="R40" s="248"/>
      <c r="S40" s="247"/>
    </row>
    <row r="41" spans="1:19" s="18" customFormat="1" ht="26.25" customHeight="1" x14ac:dyDescent="0.35">
      <c r="A41" s="410"/>
      <c r="B41" s="411"/>
      <c r="C41" s="411"/>
      <c r="D41" s="412"/>
      <c r="E41" s="123"/>
      <c r="F41" s="123"/>
      <c r="G41" s="128" t="s">
        <v>91</v>
      </c>
      <c r="H41" s="69">
        <f t="shared" si="5"/>
        <v>0</v>
      </c>
      <c r="I41" s="125"/>
      <c r="J41" s="69">
        <f t="shared" si="6"/>
        <v>0</v>
      </c>
      <c r="K41" s="125"/>
      <c r="L41" s="129" t="s">
        <v>12</v>
      </c>
      <c r="M41" s="69"/>
      <c r="N41" s="246"/>
      <c r="O41" s="246"/>
      <c r="P41" s="247"/>
      <c r="Q41" s="247"/>
      <c r="R41" s="248"/>
      <c r="S41" s="247"/>
    </row>
    <row r="42" spans="1:19" s="18" customFormat="1" ht="26.25" customHeight="1" x14ac:dyDescent="0.35">
      <c r="A42" s="410"/>
      <c r="B42" s="411"/>
      <c r="C42" s="411"/>
      <c r="D42" s="412"/>
      <c r="E42" s="123"/>
      <c r="F42" s="123"/>
      <c r="G42" s="128" t="s">
        <v>91</v>
      </c>
      <c r="H42" s="69">
        <f t="shared" si="5"/>
        <v>0</v>
      </c>
      <c r="I42" s="125"/>
      <c r="J42" s="69">
        <f t="shared" si="6"/>
        <v>0</v>
      </c>
      <c r="K42" s="125"/>
      <c r="L42" s="129" t="s">
        <v>12</v>
      </c>
      <c r="M42" s="69"/>
      <c r="N42" s="246"/>
      <c r="O42" s="246"/>
      <c r="P42" s="247"/>
      <c r="Q42" s="247"/>
      <c r="R42" s="248"/>
      <c r="S42" s="247"/>
    </row>
    <row r="43" spans="1:19" s="18" customFormat="1" ht="26.25" customHeight="1" x14ac:dyDescent="0.35">
      <c r="A43" s="410"/>
      <c r="B43" s="411"/>
      <c r="C43" s="411"/>
      <c r="D43" s="412"/>
      <c r="E43" s="123"/>
      <c r="F43" s="123"/>
      <c r="G43" s="128" t="s">
        <v>91</v>
      </c>
      <c r="H43" s="69">
        <f t="shared" si="5"/>
        <v>0</v>
      </c>
      <c r="I43" s="125"/>
      <c r="J43" s="69">
        <f t="shared" si="6"/>
        <v>0</v>
      </c>
      <c r="K43" s="125"/>
      <c r="L43" s="129" t="s">
        <v>12</v>
      </c>
      <c r="M43" s="69"/>
      <c r="N43" s="246"/>
      <c r="O43" s="246"/>
      <c r="P43" s="247"/>
      <c r="Q43" s="247"/>
      <c r="R43" s="248"/>
      <c r="S43" s="247"/>
    </row>
    <row r="44" spans="1:19" s="18" customFormat="1" ht="26.25" customHeight="1" x14ac:dyDescent="0.35">
      <c r="A44" s="410"/>
      <c r="B44" s="411"/>
      <c r="C44" s="411"/>
      <c r="D44" s="412"/>
      <c r="E44" s="123"/>
      <c r="F44" s="123"/>
      <c r="G44" s="128" t="s">
        <v>91</v>
      </c>
      <c r="H44" s="69">
        <f t="shared" si="5"/>
        <v>0</v>
      </c>
      <c r="I44" s="125"/>
      <c r="J44" s="69">
        <f t="shared" si="6"/>
        <v>0</v>
      </c>
      <c r="K44" s="125"/>
      <c r="L44" s="129" t="s">
        <v>12</v>
      </c>
      <c r="M44" s="69"/>
      <c r="N44" s="246"/>
      <c r="O44" s="246"/>
      <c r="P44" s="247"/>
      <c r="Q44" s="247"/>
      <c r="R44" s="248"/>
      <c r="S44" s="247"/>
    </row>
    <row r="45" spans="1:19" s="18" customFormat="1" ht="26.25" customHeight="1" x14ac:dyDescent="0.35">
      <c r="A45" s="410"/>
      <c r="B45" s="411"/>
      <c r="C45" s="411"/>
      <c r="D45" s="412"/>
      <c r="E45" s="123"/>
      <c r="F45" s="123"/>
      <c r="G45" s="128" t="s">
        <v>91</v>
      </c>
      <c r="H45" s="69">
        <f t="shared" si="5"/>
        <v>0</v>
      </c>
      <c r="I45" s="125"/>
      <c r="J45" s="69">
        <f t="shared" si="6"/>
        <v>0</v>
      </c>
      <c r="K45" s="125"/>
      <c r="L45" s="129" t="s">
        <v>12</v>
      </c>
      <c r="M45" s="69"/>
      <c r="N45" s="246"/>
      <c r="O45" s="246"/>
      <c r="P45" s="247"/>
      <c r="Q45" s="247"/>
      <c r="R45" s="248"/>
      <c r="S45" s="247"/>
    </row>
    <row r="46" spans="1:19" s="18" customFormat="1" ht="26.25" customHeight="1" x14ac:dyDescent="0.35">
      <c r="A46" s="410"/>
      <c r="B46" s="411"/>
      <c r="C46" s="411"/>
      <c r="D46" s="412"/>
      <c r="E46" s="123"/>
      <c r="F46" s="123"/>
      <c r="G46" s="128" t="s">
        <v>91</v>
      </c>
      <c r="H46" s="69">
        <f t="shared" si="5"/>
        <v>0</v>
      </c>
      <c r="I46" s="125"/>
      <c r="J46" s="69">
        <f t="shared" si="6"/>
        <v>0</v>
      </c>
      <c r="K46" s="125"/>
      <c r="L46" s="129" t="s">
        <v>12</v>
      </c>
      <c r="M46" s="69"/>
      <c r="N46" s="246"/>
      <c r="O46" s="246"/>
      <c r="P46" s="247"/>
      <c r="Q46" s="247"/>
      <c r="R46" s="248"/>
      <c r="S46" s="247"/>
    </row>
    <row r="47" spans="1:19" s="18" customFormat="1" ht="26.25" customHeight="1" x14ac:dyDescent="0.35">
      <c r="A47" s="410"/>
      <c r="B47" s="411"/>
      <c r="C47" s="411"/>
      <c r="D47" s="412"/>
      <c r="E47" s="123"/>
      <c r="F47" s="123"/>
      <c r="G47" s="128" t="s">
        <v>91</v>
      </c>
      <c r="H47" s="69">
        <f t="shared" si="5"/>
        <v>0</v>
      </c>
      <c r="I47" s="125"/>
      <c r="J47" s="69">
        <f t="shared" si="6"/>
        <v>0</v>
      </c>
      <c r="K47" s="125"/>
      <c r="L47" s="129" t="s">
        <v>12</v>
      </c>
      <c r="M47" s="69"/>
      <c r="N47" s="246"/>
      <c r="O47" s="246"/>
      <c r="P47" s="247"/>
      <c r="Q47" s="247"/>
      <c r="R47" s="248"/>
      <c r="S47" s="247"/>
    </row>
    <row r="48" spans="1:19" s="18" customFormat="1" ht="26.25" customHeight="1" x14ac:dyDescent="0.35">
      <c r="A48" s="410"/>
      <c r="B48" s="411"/>
      <c r="C48" s="411"/>
      <c r="D48" s="412"/>
      <c r="E48" s="123"/>
      <c r="F48" s="123"/>
      <c r="G48" s="128" t="s">
        <v>91</v>
      </c>
      <c r="H48" s="69">
        <f t="shared" si="5"/>
        <v>0</v>
      </c>
      <c r="I48" s="125"/>
      <c r="J48" s="69">
        <f t="shared" si="6"/>
        <v>0</v>
      </c>
      <c r="K48" s="125"/>
      <c r="L48" s="129" t="s">
        <v>12</v>
      </c>
      <c r="M48" s="69"/>
      <c r="N48" s="246"/>
      <c r="O48" s="246"/>
      <c r="P48" s="247"/>
      <c r="Q48" s="247"/>
      <c r="R48" s="248"/>
      <c r="S48" s="247"/>
    </row>
    <row r="49" spans="1:22" s="18" customFormat="1" ht="26.25" customHeight="1" x14ac:dyDescent="0.35">
      <c r="A49" s="410"/>
      <c r="B49" s="411"/>
      <c r="C49" s="411"/>
      <c r="D49" s="412"/>
      <c r="E49" s="123"/>
      <c r="F49" s="123"/>
      <c r="G49" s="128" t="s">
        <v>91</v>
      </c>
      <c r="H49" s="69">
        <f t="shared" si="5"/>
        <v>0</v>
      </c>
      <c r="I49" s="125"/>
      <c r="J49" s="69">
        <f t="shared" si="6"/>
        <v>0</v>
      </c>
      <c r="K49" s="125"/>
      <c r="L49" s="129" t="s">
        <v>12</v>
      </c>
      <c r="M49" s="69"/>
      <c r="N49" s="246"/>
      <c r="O49" s="246"/>
      <c r="P49" s="247"/>
      <c r="Q49" s="247"/>
      <c r="R49" s="248"/>
      <c r="S49" s="247"/>
    </row>
    <row r="50" spans="1:22" s="18" customFormat="1" ht="26.25" customHeight="1" x14ac:dyDescent="0.35">
      <c r="A50" s="410"/>
      <c r="B50" s="411"/>
      <c r="C50" s="411"/>
      <c r="D50" s="412"/>
      <c r="E50" s="123"/>
      <c r="F50" s="123"/>
      <c r="G50" s="128" t="s">
        <v>91</v>
      </c>
      <c r="H50" s="69">
        <f t="shared" si="5"/>
        <v>0</v>
      </c>
      <c r="I50" s="125"/>
      <c r="J50" s="69">
        <f t="shared" si="6"/>
        <v>0</v>
      </c>
      <c r="K50" s="125"/>
      <c r="L50" s="129" t="s">
        <v>12</v>
      </c>
      <c r="M50" s="69"/>
      <c r="N50" s="246"/>
      <c r="O50" s="246"/>
      <c r="P50" s="247"/>
      <c r="Q50" s="247"/>
      <c r="R50" s="248"/>
      <c r="S50" s="247"/>
    </row>
    <row r="51" spans="1:22" s="18" customFormat="1" ht="26.25" customHeight="1" x14ac:dyDescent="0.35">
      <c r="A51" s="410"/>
      <c r="B51" s="411"/>
      <c r="C51" s="411"/>
      <c r="D51" s="412"/>
      <c r="E51" s="123"/>
      <c r="F51" s="123"/>
      <c r="G51" s="128" t="s">
        <v>91</v>
      </c>
      <c r="H51" s="69">
        <f t="shared" si="5"/>
        <v>0</v>
      </c>
      <c r="I51" s="125"/>
      <c r="J51" s="69">
        <f t="shared" si="6"/>
        <v>0</v>
      </c>
      <c r="K51" s="125"/>
      <c r="L51" s="129" t="s">
        <v>12</v>
      </c>
      <c r="M51" s="69"/>
      <c r="N51" s="246"/>
      <c r="O51" s="246"/>
      <c r="P51" s="247"/>
      <c r="Q51" s="247"/>
      <c r="R51" s="248"/>
      <c r="S51" s="247"/>
    </row>
    <row r="52" spans="1:22" s="4" customFormat="1" ht="26.25" customHeight="1" x14ac:dyDescent="0.35">
      <c r="A52" s="398" t="s">
        <v>1</v>
      </c>
      <c r="B52" s="399"/>
      <c r="C52" s="399"/>
      <c r="D52" s="399"/>
      <c r="E52" s="399"/>
      <c r="F52" s="400"/>
      <c r="G52" s="124"/>
      <c r="H52" s="260">
        <f>SUM(H31:H51)</f>
        <v>0</v>
      </c>
      <c r="I52" s="71">
        <f>SUM(I31:I51)</f>
        <v>0</v>
      </c>
      <c r="J52" s="260">
        <f>SUM(J31:J51)</f>
        <v>0</v>
      </c>
      <c r="K52" s="49">
        <f>SUM(K31:K51)</f>
        <v>0</v>
      </c>
      <c r="L52" s="130"/>
      <c r="M52" s="260">
        <f>SUM(M31:M51)</f>
        <v>0</v>
      </c>
      <c r="N52" s="91"/>
      <c r="O52" s="91"/>
      <c r="P52" s="101"/>
      <c r="Q52" s="101"/>
      <c r="R52" s="101"/>
      <c r="S52" s="101"/>
      <c r="U52" s="18"/>
      <c r="V52" s="18"/>
    </row>
    <row r="53" spans="1:22" s="4" customFormat="1" ht="14" x14ac:dyDescent="0.35">
      <c r="A53" s="19"/>
      <c r="B53" s="20"/>
      <c r="C53" s="20"/>
      <c r="D53" s="21"/>
      <c r="E53" s="21"/>
      <c r="F53" s="21"/>
      <c r="G53" s="30"/>
      <c r="H53" s="22"/>
      <c r="I53" s="20"/>
      <c r="J53" s="20"/>
      <c r="K53" s="13"/>
      <c r="L53" s="5"/>
      <c r="N53" s="61"/>
      <c r="O53" s="92"/>
      <c r="P53" s="92"/>
      <c r="Q53" s="36"/>
      <c r="R53" s="36"/>
      <c r="S53" s="36"/>
      <c r="T53" s="36"/>
    </row>
    <row r="54" spans="1:22" ht="26.25" customHeight="1" x14ac:dyDescent="0.35">
      <c r="A54" s="396" t="s">
        <v>53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U54" s="4"/>
      <c r="V54" s="4"/>
    </row>
    <row r="55" spans="1:22" ht="14" x14ac:dyDescent="0.35">
      <c r="A55" s="450" t="s">
        <v>19</v>
      </c>
      <c r="B55" s="450"/>
      <c r="C55" s="450"/>
      <c r="D55" s="450"/>
      <c r="E55" s="451" t="s">
        <v>22</v>
      </c>
      <c r="F55" s="451" t="s">
        <v>21</v>
      </c>
      <c r="G55" s="405" t="s">
        <v>20</v>
      </c>
      <c r="H55" s="406" t="s">
        <v>25</v>
      </c>
      <c r="I55" s="407" t="s">
        <v>26</v>
      </c>
      <c r="J55" s="408" t="s">
        <v>27</v>
      </c>
      <c r="K55" s="406" t="s">
        <v>31</v>
      </c>
      <c r="L55" s="405" t="s">
        <v>14</v>
      </c>
      <c r="M55" s="409" t="s">
        <v>40</v>
      </c>
      <c r="N55" s="393" t="s">
        <v>164</v>
      </c>
      <c r="O55" s="394"/>
      <c r="P55" s="395"/>
      <c r="Q55" s="393" t="s">
        <v>165</v>
      </c>
      <c r="R55" s="394"/>
      <c r="S55" s="395"/>
      <c r="U55" s="4"/>
      <c r="V55" s="4"/>
    </row>
    <row r="56" spans="1:22" s="15" customFormat="1" ht="24" customHeight="1" x14ac:dyDescent="0.35">
      <c r="A56" s="450"/>
      <c r="B56" s="450"/>
      <c r="C56" s="450"/>
      <c r="D56" s="450"/>
      <c r="E56" s="451"/>
      <c r="F56" s="451"/>
      <c r="G56" s="405"/>
      <c r="H56" s="406"/>
      <c r="I56" s="407"/>
      <c r="J56" s="408"/>
      <c r="K56" s="406"/>
      <c r="L56" s="405"/>
      <c r="M56" s="409"/>
      <c r="N56" s="205" t="s">
        <v>166</v>
      </c>
      <c r="O56" s="205" t="s">
        <v>167</v>
      </c>
      <c r="P56" s="205" t="s">
        <v>168</v>
      </c>
      <c r="Q56" s="193" t="s">
        <v>169</v>
      </c>
      <c r="R56" s="193" t="s">
        <v>167</v>
      </c>
      <c r="S56" s="245" t="s">
        <v>168</v>
      </c>
      <c r="U56" s="3"/>
      <c r="V56" s="3"/>
    </row>
    <row r="57" spans="1:22" s="18" customFormat="1" ht="26.25" customHeight="1" x14ac:dyDescent="0.35">
      <c r="A57" s="413"/>
      <c r="B57" s="414"/>
      <c r="C57" s="414"/>
      <c r="D57" s="415"/>
      <c r="E57" s="131"/>
      <c r="F57" s="131"/>
      <c r="G57" s="128" t="s">
        <v>91</v>
      </c>
      <c r="H57" s="69">
        <f t="shared" ref="H57:H67" si="7">E57*F57</f>
        <v>0</v>
      </c>
      <c r="I57" s="125"/>
      <c r="J57" s="69">
        <f t="shared" ref="J57:J67" si="8">H57+I57</f>
        <v>0</v>
      </c>
      <c r="K57" s="125"/>
      <c r="L57" s="129" t="s">
        <v>12</v>
      </c>
      <c r="M57" s="69"/>
      <c r="N57" s="246"/>
      <c r="O57" s="246"/>
      <c r="P57" s="248"/>
      <c r="Q57" s="248"/>
      <c r="R57" s="248"/>
      <c r="S57" s="249"/>
      <c r="U57" s="15"/>
      <c r="V57" s="15"/>
    </row>
    <row r="58" spans="1:22" s="18" customFormat="1" ht="26.25" customHeight="1" x14ac:dyDescent="0.35">
      <c r="A58" s="413"/>
      <c r="B58" s="414"/>
      <c r="C58" s="414"/>
      <c r="D58" s="415"/>
      <c r="E58" s="131"/>
      <c r="F58" s="131"/>
      <c r="G58" s="128" t="s">
        <v>91</v>
      </c>
      <c r="H58" s="69">
        <f t="shared" si="7"/>
        <v>0</v>
      </c>
      <c r="I58" s="125"/>
      <c r="J58" s="69">
        <f t="shared" si="8"/>
        <v>0</v>
      </c>
      <c r="K58" s="125"/>
      <c r="L58" s="129" t="s">
        <v>12</v>
      </c>
      <c r="M58" s="69"/>
      <c r="N58" s="246"/>
      <c r="O58" s="246"/>
      <c r="P58" s="248"/>
      <c r="Q58" s="248"/>
      <c r="R58" s="248"/>
      <c r="S58" s="249"/>
    </row>
    <row r="59" spans="1:22" s="18" customFormat="1" ht="26.25" customHeight="1" x14ac:dyDescent="0.35">
      <c r="A59" s="413"/>
      <c r="B59" s="414"/>
      <c r="C59" s="414"/>
      <c r="D59" s="415"/>
      <c r="E59" s="131"/>
      <c r="F59" s="131"/>
      <c r="G59" s="128" t="s">
        <v>91</v>
      </c>
      <c r="H59" s="69">
        <f t="shared" si="7"/>
        <v>0</v>
      </c>
      <c r="I59" s="125"/>
      <c r="J59" s="69">
        <f t="shared" si="8"/>
        <v>0</v>
      </c>
      <c r="K59" s="125"/>
      <c r="L59" s="129" t="s">
        <v>12</v>
      </c>
      <c r="M59" s="69"/>
      <c r="N59" s="246"/>
      <c r="O59" s="246"/>
      <c r="P59" s="248"/>
      <c r="Q59" s="248"/>
      <c r="R59" s="248"/>
      <c r="S59" s="249"/>
    </row>
    <row r="60" spans="1:22" s="18" customFormat="1" ht="26.25" customHeight="1" x14ac:dyDescent="0.35">
      <c r="A60" s="413"/>
      <c r="B60" s="414"/>
      <c r="C60" s="414"/>
      <c r="D60" s="415"/>
      <c r="E60" s="131"/>
      <c r="F60" s="131"/>
      <c r="G60" s="128" t="s">
        <v>91</v>
      </c>
      <c r="H60" s="69">
        <f t="shared" si="7"/>
        <v>0</v>
      </c>
      <c r="I60" s="125"/>
      <c r="J60" s="69">
        <f t="shared" si="8"/>
        <v>0</v>
      </c>
      <c r="K60" s="125"/>
      <c r="L60" s="129" t="s">
        <v>12</v>
      </c>
      <c r="M60" s="69"/>
      <c r="N60" s="246"/>
      <c r="O60" s="246"/>
      <c r="P60" s="248"/>
      <c r="Q60" s="248"/>
      <c r="R60" s="248"/>
      <c r="S60" s="249"/>
    </row>
    <row r="61" spans="1:22" s="18" customFormat="1" ht="26.25" customHeight="1" x14ac:dyDescent="0.35">
      <c r="A61" s="413"/>
      <c r="B61" s="414"/>
      <c r="C61" s="414"/>
      <c r="D61" s="415"/>
      <c r="E61" s="131"/>
      <c r="F61" s="131"/>
      <c r="G61" s="128" t="s">
        <v>91</v>
      </c>
      <c r="H61" s="69">
        <f t="shared" si="7"/>
        <v>0</v>
      </c>
      <c r="I61" s="125"/>
      <c r="J61" s="69">
        <f t="shared" si="8"/>
        <v>0</v>
      </c>
      <c r="K61" s="125"/>
      <c r="L61" s="129" t="s">
        <v>12</v>
      </c>
      <c r="M61" s="69"/>
      <c r="N61" s="246"/>
      <c r="O61" s="246"/>
      <c r="P61" s="248"/>
      <c r="Q61" s="248"/>
      <c r="R61" s="248"/>
      <c r="S61" s="249"/>
    </row>
    <row r="62" spans="1:22" s="18" customFormat="1" ht="26.25" customHeight="1" x14ac:dyDescent="0.35">
      <c r="A62" s="413"/>
      <c r="B62" s="414"/>
      <c r="C62" s="414"/>
      <c r="D62" s="415"/>
      <c r="E62" s="131"/>
      <c r="F62" s="131"/>
      <c r="G62" s="128" t="s">
        <v>91</v>
      </c>
      <c r="H62" s="69">
        <f t="shared" si="7"/>
        <v>0</v>
      </c>
      <c r="I62" s="125"/>
      <c r="J62" s="69">
        <f t="shared" si="8"/>
        <v>0</v>
      </c>
      <c r="K62" s="125"/>
      <c r="L62" s="129" t="s">
        <v>12</v>
      </c>
      <c r="M62" s="69"/>
      <c r="N62" s="246"/>
      <c r="O62" s="246"/>
      <c r="P62" s="248"/>
      <c r="Q62" s="248"/>
      <c r="R62" s="248"/>
      <c r="S62" s="249"/>
    </row>
    <row r="63" spans="1:22" s="18" customFormat="1" ht="26.25" customHeight="1" x14ac:dyDescent="0.35">
      <c r="A63" s="413"/>
      <c r="B63" s="414"/>
      <c r="C63" s="414"/>
      <c r="D63" s="415"/>
      <c r="E63" s="131"/>
      <c r="F63" s="131"/>
      <c r="G63" s="128" t="s">
        <v>91</v>
      </c>
      <c r="H63" s="69">
        <f t="shared" si="7"/>
        <v>0</v>
      </c>
      <c r="I63" s="125"/>
      <c r="J63" s="69">
        <f t="shared" si="8"/>
        <v>0</v>
      </c>
      <c r="K63" s="125"/>
      <c r="L63" s="129" t="s">
        <v>12</v>
      </c>
      <c r="M63" s="69"/>
      <c r="N63" s="246"/>
      <c r="O63" s="246"/>
      <c r="P63" s="248"/>
      <c r="Q63" s="248"/>
      <c r="R63" s="248"/>
      <c r="S63" s="249"/>
    </row>
    <row r="64" spans="1:22" s="18" customFormat="1" ht="26.25" customHeight="1" x14ac:dyDescent="0.35">
      <c r="A64" s="413"/>
      <c r="B64" s="414"/>
      <c r="C64" s="414"/>
      <c r="D64" s="415"/>
      <c r="E64" s="131"/>
      <c r="F64" s="131"/>
      <c r="G64" s="128" t="s">
        <v>91</v>
      </c>
      <c r="H64" s="69">
        <f t="shared" si="7"/>
        <v>0</v>
      </c>
      <c r="I64" s="125"/>
      <c r="J64" s="69">
        <f t="shared" si="8"/>
        <v>0</v>
      </c>
      <c r="K64" s="125"/>
      <c r="L64" s="129" t="s">
        <v>12</v>
      </c>
      <c r="M64" s="69"/>
      <c r="N64" s="246"/>
      <c r="O64" s="246"/>
      <c r="P64" s="248"/>
      <c r="Q64" s="248"/>
      <c r="R64" s="248"/>
      <c r="S64" s="249"/>
    </row>
    <row r="65" spans="1:22" s="18" customFormat="1" ht="26.25" customHeight="1" x14ac:dyDescent="0.35">
      <c r="A65" s="413"/>
      <c r="B65" s="414"/>
      <c r="C65" s="414"/>
      <c r="D65" s="415"/>
      <c r="E65" s="131"/>
      <c r="F65" s="131"/>
      <c r="G65" s="128" t="s">
        <v>91</v>
      </c>
      <c r="H65" s="69">
        <f t="shared" si="7"/>
        <v>0</v>
      </c>
      <c r="I65" s="125"/>
      <c r="J65" s="69">
        <f t="shared" si="8"/>
        <v>0</v>
      </c>
      <c r="K65" s="125"/>
      <c r="L65" s="129" t="s">
        <v>12</v>
      </c>
      <c r="M65" s="69"/>
      <c r="N65" s="246"/>
      <c r="O65" s="246"/>
      <c r="P65" s="248"/>
      <c r="Q65" s="248"/>
      <c r="R65" s="248"/>
      <c r="S65" s="249"/>
    </row>
    <row r="66" spans="1:22" s="18" customFormat="1" ht="26.25" customHeight="1" x14ac:dyDescent="0.35">
      <c r="A66" s="413"/>
      <c r="B66" s="414"/>
      <c r="C66" s="414"/>
      <c r="D66" s="415"/>
      <c r="E66" s="131"/>
      <c r="F66" s="131"/>
      <c r="G66" s="128" t="s">
        <v>91</v>
      </c>
      <c r="H66" s="69">
        <f t="shared" si="7"/>
        <v>0</v>
      </c>
      <c r="I66" s="125"/>
      <c r="J66" s="69">
        <f t="shared" si="8"/>
        <v>0</v>
      </c>
      <c r="K66" s="125"/>
      <c r="L66" s="129" t="s">
        <v>12</v>
      </c>
      <c r="M66" s="69"/>
      <c r="N66" s="246"/>
      <c r="O66" s="246"/>
      <c r="P66" s="248"/>
      <c r="Q66" s="248"/>
      <c r="R66" s="248"/>
      <c r="S66" s="249"/>
    </row>
    <row r="67" spans="1:22" s="18" customFormat="1" ht="26.25" customHeight="1" x14ac:dyDescent="0.35">
      <c r="A67" s="413"/>
      <c r="B67" s="414"/>
      <c r="C67" s="414"/>
      <c r="D67" s="415"/>
      <c r="E67" s="131"/>
      <c r="F67" s="131"/>
      <c r="G67" s="128" t="s">
        <v>91</v>
      </c>
      <c r="H67" s="69">
        <f t="shared" si="7"/>
        <v>0</v>
      </c>
      <c r="I67" s="125"/>
      <c r="J67" s="69">
        <f t="shared" si="8"/>
        <v>0</v>
      </c>
      <c r="K67" s="125"/>
      <c r="L67" s="129" t="s">
        <v>12</v>
      </c>
      <c r="M67" s="69"/>
      <c r="N67" s="246"/>
      <c r="O67" s="246"/>
      <c r="P67" s="248"/>
      <c r="Q67" s="248"/>
      <c r="R67" s="248"/>
      <c r="S67" s="249"/>
    </row>
    <row r="68" spans="1:22" s="4" customFormat="1" ht="26.25" customHeight="1" x14ac:dyDescent="0.35">
      <c r="A68" s="398" t="s">
        <v>1</v>
      </c>
      <c r="B68" s="399"/>
      <c r="C68" s="399"/>
      <c r="D68" s="399"/>
      <c r="E68" s="399"/>
      <c r="F68" s="400"/>
      <c r="G68" s="132"/>
      <c r="H68" s="260">
        <f>SUM(H57:H67)</f>
        <v>0</v>
      </c>
      <c r="I68" s="71">
        <f>SUM(I57:I67)</f>
        <v>0</v>
      </c>
      <c r="J68" s="260">
        <f>SUM(J57:J67)</f>
        <v>0</v>
      </c>
      <c r="K68" s="324">
        <f>SUM(K57:K67)</f>
        <v>0</v>
      </c>
      <c r="L68" s="133"/>
      <c r="M68" s="260">
        <f>SUM(M57:M67)</f>
        <v>0</v>
      </c>
      <c r="N68" s="91"/>
      <c r="O68" s="91"/>
      <c r="P68" s="33"/>
      <c r="Q68" s="33"/>
      <c r="R68" s="33"/>
      <c r="U68" s="18"/>
      <c r="V68" s="18"/>
    </row>
    <row r="69" spans="1:22" s="1" customFormat="1" ht="14" x14ac:dyDescent="0.35">
      <c r="A69" s="23"/>
      <c r="B69" s="24"/>
      <c r="C69" s="24"/>
      <c r="D69" s="24"/>
      <c r="E69" s="24"/>
      <c r="F69" s="24"/>
      <c r="G69" s="24"/>
      <c r="H69" s="25"/>
      <c r="I69" s="24"/>
      <c r="J69" s="24"/>
      <c r="K69" s="12"/>
      <c r="L69" s="5"/>
      <c r="N69" s="62"/>
      <c r="O69" s="34"/>
      <c r="P69" s="34"/>
      <c r="Q69" s="34"/>
      <c r="R69" s="34"/>
      <c r="S69" s="34"/>
      <c r="U69" s="4"/>
      <c r="V69" s="4"/>
    </row>
    <row r="70" spans="1:22" ht="26.25" customHeight="1" x14ac:dyDescent="0.35">
      <c r="A70" s="396" t="s">
        <v>7</v>
      </c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U70" s="1"/>
      <c r="V70" s="1"/>
    </row>
    <row r="71" spans="1:22" ht="14" x14ac:dyDescent="0.35">
      <c r="A71" s="404" t="s">
        <v>19</v>
      </c>
      <c r="B71" s="404"/>
      <c r="C71" s="404"/>
      <c r="D71" s="404"/>
      <c r="E71" s="404"/>
      <c r="F71" s="404"/>
      <c r="G71" s="405" t="s">
        <v>20</v>
      </c>
      <c r="H71" s="406" t="s">
        <v>25</v>
      </c>
      <c r="I71" s="407" t="s">
        <v>26</v>
      </c>
      <c r="J71" s="408" t="s">
        <v>27</v>
      </c>
      <c r="K71" s="406" t="s">
        <v>31</v>
      </c>
      <c r="L71" s="405" t="s">
        <v>14</v>
      </c>
      <c r="M71" s="409" t="s">
        <v>40</v>
      </c>
      <c r="N71" s="393" t="s">
        <v>164</v>
      </c>
      <c r="O71" s="394"/>
      <c r="P71" s="395"/>
      <c r="Q71" s="393" t="s">
        <v>165</v>
      </c>
      <c r="R71" s="394"/>
      <c r="S71" s="395"/>
      <c r="U71" s="1"/>
      <c r="V71" s="1"/>
    </row>
    <row r="72" spans="1:22" s="15" customFormat="1" ht="23" x14ac:dyDescent="0.35">
      <c r="A72" s="404"/>
      <c r="B72" s="404"/>
      <c r="C72" s="404"/>
      <c r="D72" s="404"/>
      <c r="E72" s="404"/>
      <c r="F72" s="404"/>
      <c r="G72" s="405"/>
      <c r="H72" s="406"/>
      <c r="I72" s="407"/>
      <c r="J72" s="408"/>
      <c r="K72" s="406"/>
      <c r="L72" s="405"/>
      <c r="M72" s="409"/>
      <c r="N72" s="205" t="s">
        <v>166</v>
      </c>
      <c r="O72" s="205" t="s">
        <v>167</v>
      </c>
      <c r="P72" s="205" t="s">
        <v>168</v>
      </c>
      <c r="Q72" s="193" t="s">
        <v>169</v>
      </c>
      <c r="R72" s="193" t="s">
        <v>167</v>
      </c>
      <c r="S72" s="245" t="s">
        <v>168</v>
      </c>
      <c r="U72" s="3"/>
      <c r="V72" s="3"/>
    </row>
    <row r="73" spans="1:22" s="16" customFormat="1" ht="26.25" customHeight="1" x14ac:dyDescent="0.35">
      <c r="A73" s="416"/>
      <c r="B73" s="417"/>
      <c r="C73" s="417"/>
      <c r="D73" s="417"/>
      <c r="E73" s="417"/>
      <c r="F73" s="418"/>
      <c r="G73" s="128" t="s">
        <v>91</v>
      </c>
      <c r="H73" s="125"/>
      <c r="I73" s="125"/>
      <c r="J73" s="69">
        <f t="shared" ref="J73:J80" si="9">H73+I73</f>
        <v>0</v>
      </c>
      <c r="K73" s="125"/>
      <c r="L73" s="129" t="s">
        <v>12</v>
      </c>
      <c r="M73" s="69"/>
      <c r="N73" s="250"/>
      <c r="O73" s="250"/>
      <c r="P73" s="248"/>
      <c r="Q73" s="248"/>
      <c r="R73" s="248"/>
      <c r="S73" s="249"/>
      <c r="U73" s="15"/>
      <c r="V73" s="15"/>
    </row>
    <row r="74" spans="1:22" s="16" customFormat="1" ht="26.25" customHeight="1" x14ac:dyDescent="0.35">
      <c r="A74" s="416"/>
      <c r="B74" s="417"/>
      <c r="C74" s="417"/>
      <c r="D74" s="417"/>
      <c r="E74" s="417"/>
      <c r="F74" s="418"/>
      <c r="G74" s="128" t="s">
        <v>91</v>
      </c>
      <c r="H74" s="125"/>
      <c r="I74" s="125"/>
      <c r="J74" s="69">
        <f t="shared" si="9"/>
        <v>0</v>
      </c>
      <c r="K74" s="125"/>
      <c r="L74" s="129" t="s">
        <v>12</v>
      </c>
      <c r="M74" s="69"/>
      <c r="N74" s="250"/>
      <c r="O74" s="250"/>
      <c r="P74" s="248"/>
      <c r="Q74" s="248"/>
      <c r="R74" s="248"/>
      <c r="S74" s="249"/>
    </row>
    <row r="75" spans="1:22" s="16" customFormat="1" ht="26.25" customHeight="1" x14ac:dyDescent="0.35">
      <c r="A75" s="416"/>
      <c r="B75" s="417"/>
      <c r="C75" s="417"/>
      <c r="D75" s="417"/>
      <c r="E75" s="417"/>
      <c r="F75" s="418"/>
      <c r="G75" s="128" t="s">
        <v>91</v>
      </c>
      <c r="H75" s="125"/>
      <c r="I75" s="125"/>
      <c r="J75" s="69">
        <f t="shared" si="9"/>
        <v>0</v>
      </c>
      <c r="K75" s="125"/>
      <c r="L75" s="129" t="s">
        <v>12</v>
      </c>
      <c r="M75" s="69"/>
      <c r="N75" s="250"/>
      <c r="O75" s="250"/>
      <c r="P75" s="248"/>
      <c r="Q75" s="248"/>
      <c r="R75" s="248"/>
      <c r="S75" s="249"/>
    </row>
    <row r="76" spans="1:22" s="16" customFormat="1" ht="26.25" customHeight="1" x14ac:dyDescent="0.35">
      <c r="A76" s="416"/>
      <c r="B76" s="417"/>
      <c r="C76" s="417"/>
      <c r="D76" s="417"/>
      <c r="E76" s="417"/>
      <c r="F76" s="418"/>
      <c r="G76" s="128" t="s">
        <v>91</v>
      </c>
      <c r="H76" s="125"/>
      <c r="I76" s="125"/>
      <c r="J76" s="69">
        <f t="shared" si="9"/>
        <v>0</v>
      </c>
      <c r="K76" s="125"/>
      <c r="L76" s="129" t="s">
        <v>12</v>
      </c>
      <c r="M76" s="69"/>
      <c r="N76" s="250"/>
      <c r="O76" s="250"/>
      <c r="P76" s="248"/>
      <c r="Q76" s="248"/>
      <c r="R76" s="248"/>
      <c r="S76" s="249"/>
    </row>
    <row r="77" spans="1:22" s="16" customFormat="1" ht="26.25" customHeight="1" x14ac:dyDescent="0.35">
      <c r="A77" s="416"/>
      <c r="B77" s="417"/>
      <c r="C77" s="417"/>
      <c r="D77" s="417"/>
      <c r="E77" s="417"/>
      <c r="F77" s="418"/>
      <c r="G77" s="128" t="s">
        <v>91</v>
      </c>
      <c r="H77" s="125"/>
      <c r="I77" s="125"/>
      <c r="J77" s="69">
        <f t="shared" si="9"/>
        <v>0</v>
      </c>
      <c r="K77" s="125"/>
      <c r="L77" s="129" t="s">
        <v>12</v>
      </c>
      <c r="M77" s="69"/>
      <c r="N77" s="250"/>
      <c r="O77" s="250"/>
      <c r="P77" s="248"/>
      <c r="Q77" s="248"/>
      <c r="R77" s="248"/>
      <c r="S77" s="249"/>
    </row>
    <row r="78" spans="1:22" s="16" customFormat="1" ht="26.25" customHeight="1" x14ac:dyDescent="0.35">
      <c r="A78" s="416"/>
      <c r="B78" s="417"/>
      <c r="C78" s="417"/>
      <c r="D78" s="417"/>
      <c r="E78" s="417"/>
      <c r="F78" s="418"/>
      <c r="G78" s="128" t="s">
        <v>91</v>
      </c>
      <c r="H78" s="125"/>
      <c r="I78" s="125"/>
      <c r="J78" s="69">
        <f t="shared" si="9"/>
        <v>0</v>
      </c>
      <c r="K78" s="125"/>
      <c r="L78" s="129" t="s">
        <v>12</v>
      </c>
      <c r="M78" s="69"/>
      <c r="N78" s="250"/>
      <c r="O78" s="250"/>
      <c r="P78" s="248"/>
      <c r="Q78" s="248"/>
      <c r="R78" s="248"/>
      <c r="S78" s="249"/>
    </row>
    <row r="79" spans="1:22" s="16" customFormat="1" ht="26.25" customHeight="1" x14ac:dyDescent="0.35">
      <c r="A79" s="416"/>
      <c r="B79" s="417"/>
      <c r="C79" s="417"/>
      <c r="D79" s="417"/>
      <c r="E79" s="417"/>
      <c r="F79" s="418"/>
      <c r="G79" s="128" t="s">
        <v>91</v>
      </c>
      <c r="H79" s="125"/>
      <c r="I79" s="125"/>
      <c r="J79" s="69">
        <f t="shared" si="9"/>
        <v>0</v>
      </c>
      <c r="K79" s="125"/>
      <c r="L79" s="129" t="s">
        <v>12</v>
      </c>
      <c r="M79" s="69"/>
      <c r="N79" s="250"/>
      <c r="O79" s="250"/>
      <c r="P79" s="248"/>
      <c r="Q79" s="248"/>
      <c r="R79" s="248"/>
      <c r="S79" s="249"/>
    </row>
    <row r="80" spans="1:22" s="16" customFormat="1" ht="26.25" customHeight="1" x14ac:dyDescent="0.35">
      <c r="A80" s="416"/>
      <c r="B80" s="417"/>
      <c r="C80" s="417"/>
      <c r="D80" s="417"/>
      <c r="E80" s="417"/>
      <c r="F80" s="418"/>
      <c r="G80" s="128" t="s">
        <v>91</v>
      </c>
      <c r="H80" s="125"/>
      <c r="I80" s="125"/>
      <c r="J80" s="69">
        <f t="shared" si="9"/>
        <v>0</v>
      </c>
      <c r="K80" s="125"/>
      <c r="L80" s="129" t="s">
        <v>12</v>
      </c>
      <c r="M80" s="69"/>
      <c r="N80" s="250"/>
      <c r="O80" s="250"/>
      <c r="P80" s="248"/>
      <c r="Q80" s="248"/>
      <c r="R80" s="248"/>
      <c r="S80" s="249"/>
    </row>
    <row r="81" spans="1:22" s="4" customFormat="1" ht="26.25" customHeight="1" x14ac:dyDescent="0.35">
      <c r="A81" s="398" t="s">
        <v>1</v>
      </c>
      <c r="B81" s="399"/>
      <c r="C81" s="399"/>
      <c r="D81" s="399"/>
      <c r="E81" s="399"/>
      <c r="F81" s="400"/>
      <c r="G81" s="132"/>
      <c r="H81" s="71">
        <f>SUM(H73:H80)</f>
        <v>0</v>
      </c>
      <c r="I81" s="71">
        <f>SUM(I73:I80)</f>
        <v>0</v>
      </c>
      <c r="J81" s="260">
        <f>SUM(J73:J80)</f>
        <v>0</v>
      </c>
      <c r="K81" s="49">
        <f>SUM(K73:K80)</f>
        <v>0</v>
      </c>
      <c r="L81" s="134"/>
      <c r="M81" s="260">
        <f>SUM(M73:M80)</f>
        <v>0</v>
      </c>
      <c r="N81" s="91"/>
      <c r="O81" s="91"/>
      <c r="P81" s="33"/>
      <c r="Q81" s="33"/>
      <c r="R81" s="33"/>
      <c r="U81" s="16"/>
      <c r="V81" s="16"/>
    </row>
    <row r="82" spans="1:22" s="1" customFormat="1" ht="14" x14ac:dyDescent="0.35">
      <c r="A82" s="23"/>
      <c r="B82" s="24"/>
      <c r="C82" s="24"/>
      <c r="D82" s="24"/>
      <c r="E82" s="24"/>
      <c r="F82" s="24"/>
      <c r="G82" s="24"/>
      <c r="H82" s="25"/>
      <c r="I82" s="24"/>
      <c r="J82" s="24"/>
      <c r="K82" s="12"/>
      <c r="L82" s="5"/>
      <c r="N82" s="62"/>
      <c r="O82" s="34"/>
      <c r="P82" s="34"/>
      <c r="Q82" s="34"/>
      <c r="R82" s="34"/>
      <c r="S82" s="34"/>
      <c r="U82" s="4"/>
      <c r="V82" s="4"/>
    </row>
    <row r="83" spans="1:22" ht="26.25" customHeight="1" x14ac:dyDescent="0.35">
      <c r="A83" s="396" t="s">
        <v>6</v>
      </c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U83" s="1"/>
      <c r="V83" s="1"/>
    </row>
    <row r="84" spans="1:22" ht="14" x14ac:dyDescent="0.35">
      <c r="A84" s="404" t="s">
        <v>19</v>
      </c>
      <c r="B84" s="404"/>
      <c r="C84" s="404"/>
      <c r="D84" s="404"/>
      <c r="E84" s="404"/>
      <c r="F84" s="404"/>
      <c r="G84" s="405" t="s">
        <v>20</v>
      </c>
      <c r="H84" s="406" t="s">
        <v>25</v>
      </c>
      <c r="I84" s="407" t="s">
        <v>26</v>
      </c>
      <c r="J84" s="408" t="s">
        <v>27</v>
      </c>
      <c r="K84" s="406" t="s">
        <v>31</v>
      </c>
      <c r="L84" s="405" t="s">
        <v>14</v>
      </c>
      <c r="M84" s="409" t="s">
        <v>40</v>
      </c>
      <c r="N84" s="393" t="s">
        <v>164</v>
      </c>
      <c r="O84" s="394"/>
      <c r="P84" s="395"/>
      <c r="Q84" s="393" t="s">
        <v>165</v>
      </c>
      <c r="R84" s="394"/>
      <c r="S84" s="395"/>
      <c r="U84" s="1"/>
      <c r="V84" s="1"/>
    </row>
    <row r="85" spans="1:22" s="15" customFormat="1" ht="23" x14ac:dyDescent="0.35">
      <c r="A85" s="404"/>
      <c r="B85" s="404"/>
      <c r="C85" s="404"/>
      <c r="D85" s="404"/>
      <c r="E85" s="404"/>
      <c r="F85" s="404"/>
      <c r="G85" s="405"/>
      <c r="H85" s="406"/>
      <c r="I85" s="407"/>
      <c r="J85" s="408"/>
      <c r="K85" s="406"/>
      <c r="L85" s="405"/>
      <c r="M85" s="409"/>
      <c r="N85" s="205" t="s">
        <v>166</v>
      </c>
      <c r="O85" s="205" t="s">
        <v>167</v>
      </c>
      <c r="P85" s="205" t="s">
        <v>168</v>
      </c>
      <c r="Q85" s="193" t="s">
        <v>169</v>
      </c>
      <c r="R85" s="193" t="s">
        <v>167</v>
      </c>
      <c r="S85" s="245" t="s">
        <v>168</v>
      </c>
      <c r="U85" s="3"/>
      <c r="V85" s="3"/>
    </row>
    <row r="86" spans="1:22" s="16" customFormat="1" ht="26.25" customHeight="1" x14ac:dyDescent="0.35">
      <c r="A86" s="416"/>
      <c r="B86" s="417"/>
      <c r="C86" s="417"/>
      <c r="D86" s="417"/>
      <c r="E86" s="417"/>
      <c r="F86" s="418"/>
      <c r="G86" s="128" t="s">
        <v>91</v>
      </c>
      <c r="H86" s="125"/>
      <c r="I86" s="125"/>
      <c r="J86" s="69">
        <f t="shared" ref="J86:J93" si="10">H86+I86</f>
        <v>0</v>
      </c>
      <c r="K86" s="125"/>
      <c r="L86" s="129" t="s">
        <v>12</v>
      </c>
      <c r="M86" s="69"/>
      <c r="N86" s="246"/>
      <c r="O86" s="246"/>
      <c r="P86" s="248"/>
      <c r="Q86" s="248"/>
      <c r="R86" s="248"/>
      <c r="S86" s="249"/>
      <c r="U86" s="15"/>
      <c r="V86" s="15"/>
    </row>
    <row r="87" spans="1:22" s="16" customFormat="1" ht="26.25" customHeight="1" x14ac:dyDescent="0.35">
      <c r="A87" s="416"/>
      <c r="B87" s="417"/>
      <c r="C87" s="417"/>
      <c r="D87" s="417"/>
      <c r="E87" s="417"/>
      <c r="F87" s="418"/>
      <c r="G87" s="128" t="s">
        <v>91</v>
      </c>
      <c r="H87" s="125"/>
      <c r="I87" s="125"/>
      <c r="J87" s="69">
        <f t="shared" si="10"/>
        <v>0</v>
      </c>
      <c r="K87" s="125"/>
      <c r="L87" s="129" t="s">
        <v>12</v>
      </c>
      <c r="M87" s="69"/>
      <c r="N87" s="246"/>
      <c r="O87" s="246"/>
      <c r="P87" s="248"/>
      <c r="Q87" s="248"/>
      <c r="R87" s="248"/>
      <c r="S87" s="249"/>
    </row>
    <row r="88" spans="1:22" s="16" customFormat="1" ht="26.25" customHeight="1" x14ac:dyDescent="0.35">
      <c r="A88" s="416"/>
      <c r="B88" s="417"/>
      <c r="C88" s="417"/>
      <c r="D88" s="417"/>
      <c r="E88" s="417"/>
      <c r="F88" s="418"/>
      <c r="G88" s="128" t="s">
        <v>91</v>
      </c>
      <c r="H88" s="125"/>
      <c r="I88" s="125"/>
      <c r="J88" s="69">
        <f t="shared" si="10"/>
        <v>0</v>
      </c>
      <c r="K88" s="125"/>
      <c r="L88" s="129" t="s">
        <v>12</v>
      </c>
      <c r="M88" s="69"/>
      <c r="N88" s="246"/>
      <c r="O88" s="246"/>
      <c r="P88" s="248"/>
      <c r="Q88" s="248"/>
      <c r="R88" s="248"/>
      <c r="S88" s="249"/>
    </row>
    <row r="89" spans="1:22" s="16" customFormat="1" ht="26.25" customHeight="1" x14ac:dyDescent="0.35">
      <c r="A89" s="416"/>
      <c r="B89" s="417"/>
      <c r="C89" s="417"/>
      <c r="D89" s="417"/>
      <c r="E89" s="417"/>
      <c r="F89" s="418"/>
      <c r="G89" s="128" t="s">
        <v>91</v>
      </c>
      <c r="H89" s="125"/>
      <c r="I89" s="125"/>
      <c r="J89" s="69">
        <f t="shared" si="10"/>
        <v>0</v>
      </c>
      <c r="K89" s="125"/>
      <c r="L89" s="129" t="s">
        <v>12</v>
      </c>
      <c r="M89" s="69"/>
      <c r="N89" s="246"/>
      <c r="O89" s="246"/>
      <c r="P89" s="248"/>
      <c r="Q89" s="248"/>
      <c r="R89" s="248"/>
      <c r="S89" s="249"/>
    </row>
    <row r="90" spans="1:22" s="16" customFormat="1" ht="26.25" customHeight="1" x14ac:dyDescent="0.35">
      <c r="A90" s="416"/>
      <c r="B90" s="417"/>
      <c r="C90" s="417"/>
      <c r="D90" s="417"/>
      <c r="E90" s="417"/>
      <c r="F90" s="418"/>
      <c r="G90" s="128" t="s">
        <v>91</v>
      </c>
      <c r="H90" s="125"/>
      <c r="I90" s="125"/>
      <c r="J90" s="69">
        <f t="shared" si="10"/>
        <v>0</v>
      </c>
      <c r="K90" s="125"/>
      <c r="L90" s="129" t="s">
        <v>12</v>
      </c>
      <c r="M90" s="69"/>
      <c r="N90" s="246"/>
      <c r="O90" s="246"/>
      <c r="P90" s="248"/>
      <c r="Q90" s="248"/>
      <c r="R90" s="248"/>
      <c r="S90" s="249"/>
    </row>
    <row r="91" spans="1:22" s="16" customFormat="1" ht="26.25" customHeight="1" x14ac:dyDescent="0.35">
      <c r="A91" s="416"/>
      <c r="B91" s="417"/>
      <c r="C91" s="417"/>
      <c r="D91" s="417"/>
      <c r="E91" s="417"/>
      <c r="F91" s="418"/>
      <c r="G91" s="128" t="s">
        <v>91</v>
      </c>
      <c r="H91" s="125"/>
      <c r="I91" s="125"/>
      <c r="J91" s="69">
        <f t="shared" si="10"/>
        <v>0</v>
      </c>
      <c r="K91" s="125"/>
      <c r="L91" s="129" t="s">
        <v>12</v>
      </c>
      <c r="M91" s="69"/>
      <c r="N91" s="246"/>
      <c r="O91" s="246"/>
      <c r="P91" s="248"/>
      <c r="Q91" s="248"/>
      <c r="R91" s="248"/>
      <c r="S91" s="249"/>
    </row>
    <row r="92" spans="1:22" s="16" customFormat="1" ht="26.25" customHeight="1" x14ac:dyDescent="0.35">
      <c r="A92" s="416"/>
      <c r="B92" s="417"/>
      <c r="C92" s="417"/>
      <c r="D92" s="417"/>
      <c r="E92" s="417"/>
      <c r="F92" s="418"/>
      <c r="G92" s="128" t="s">
        <v>91</v>
      </c>
      <c r="H92" s="125"/>
      <c r="I92" s="125"/>
      <c r="J92" s="69">
        <f t="shared" si="10"/>
        <v>0</v>
      </c>
      <c r="K92" s="125"/>
      <c r="L92" s="129" t="s">
        <v>12</v>
      </c>
      <c r="M92" s="69"/>
      <c r="N92" s="246"/>
      <c r="O92" s="246"/>
      <c r="P92" s="248"/>
      <c r="Q92" s="248"/>
      <c r="R92" s="248"/>
      <c r="S92" s="249"/>
    </row>
    <row r="93" spans="1:22" s="16" customFormat="1" ht="26.25" customHeight="1" x14ac:dyDescent="0.35">
      <c r="A93" s="416"/>
      <c r="B93" s="417"/>
      <c r="C93" s="417"/>
      <c r="D93" s="417"/>
      <c r="E93" s="417"/>
      <c r="F93" s="418"/>
      <c r="G93" s="128" t="s">
        <v>91</v>
      </c>
      <c r="H93" s="125"/>
      <c r="I93" s="125"/>
      <c r="J93" s="69">
        <f t="shared" si="10"/>
        <v>0</v>
      </c>
      <c r="K93" s="125"/>
      <c r="L93" s="129" t="s">
        <v>12</v>
      </c>
      <c r="M93" s="69"/>
      <c r="N93" s="246"/>
      <c r="O93" s="246"/>
      <c r="P93" s="248"/>
      <c r="Q93" s="248"/>
      <c r="R93" s="248"/>
      <c r="S93" s="249"/>
    </row>
    <row r="94" spans="1:22" s="4" customFormat="1" ht="26.25" customHeight="1" x14ac:dyDescent="0.35">
      <c r="A94" s="398" t="s">
        <v>1</v>
      </c>
      <c r="B94" s="399"/>
      <c r="C94" s="399"/>
      <c r="D94" s="399"/>
      <c r="E94" s="399"/>
      <c r="F94" s="399"/>
      <c r="G94" s="132"/>
      <c r="H94" s="71">
        <f>SUM(H86:H93)</f>
        <v>0</v>
      </c>
      <c r="I94" s="71">
        <f>SUM(I86:I93)</f>
        <v>0</v>
      </c>
      <c r="J94" s="260">
        <f>SUM(J86:J93)</f>
        <v>0</v>
      </c>
      <c r="K94" s="71">
        <f>SUM(K86:K93)</f>
        <v>0</v>
      </c>
      <c r="L94" s="135"/>
      <c r="M94" s="260">
        <f>SUM(M86:M93)</f>
        <v>0</v>
      </c>
      <c r="N94" s="91"/>
      <c r="O94" s="91"/>
      <c r="P94" s="33"/>
      <c r="Q94" s="33"/>
      <c r="R94" s="33"/>
      <c r="U94" s="16"/>
      <c r="V94" s="16"/>
    </row>
    <row r="95" spans="1:22" s="5" customFormat="1" ht="14" x14ac:dyDescent="0.35">
      <c r="A95" s="23"/>
      <c r="B95" s="11"/>
      <c r="C95" s="11"/>
      <c r="D95" s="11"/>
      <c r="E95" s="11"/>
      <c r="F95" s="11"/>
      <c r="G95" s="11"/>
      <c r="H95" s="25"/>
      <c r="I95" s="11"/>
      <c r="J95" s="11"/>
      <c r="K95" s="12"/>
      <c r="N95" s="60"/>
      <c r="O95" s="34"/>
      <c r="P95" s="34"/>
      <c r="Q95" s="34"/>
      <c r="R95" s="34"/>
      <c r="S95" s="34"/>
      <c r="U95" s="4"/>
      <c r="V95" s="4"/>
    </row>
    <row r="96" spans="1:22" s="4" customFormat="1" ht="26.25" customHeight="1" x14ac:dyDescent="0.35">
      <c r="A96" s="396" t="s">
        <v>5</v>
      </c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U96" s="5"/>
      <c r="V96" s="5"/>
    </row>
    <row r="97" spans="1:22" s="4" customFormat="1" ht="14" x14ac:dyDescent="0.35">
      <c r="A97" s="454" t="s">
        <v>19</v>
      </c>
      <c r="B97" s="455"/>
      <c r="C97" s="455"/>
      <c r="D97" s="455"/>
      <c r="E97" s="455"/>
      <c r="F97" s="456"/>
      <c r="G97" s="460" t="s">
        <v>20</v>
      </c>
      <c r="H97" s="462" t="s">
        <v>25</v>
      </c>
      <c r="I97" s="464" t="s">
        <v>26</v>
      </c>
      <c r="J97" s="466" t="s">
        <v>27</v>
      </c>
      <c r="K97" s="462" t="s">
        <v>31</v>
      </c>
      <c r="L97" s="460" t="s">
        <v>14</v>
      </c>
      <c r="M97" s="468" t="s">
        <v>40</v>
      </c>
      <c r="N97" s="393" t="s">
        <v>164</v>
      </c>
      <c r="O97" s="394"/>
      <c r="P97" s="395"/>
      <c r="Q97" s="393" t="s">
        <v>165</v>
      </c>
      <c r="R97" s="394"/>
      <c r="S97" s="395"/>
      <c r="U97" s="5"/>
      <c r="V97" s="5"/>
    </row>
    <row r="98" spans="1:22" s="15" customFormat="1" ht="23" x14ac:dyDescent="0.35">
      <c r="A98" s="457"/>
      <c r="B98" s="458"/>
      <c r="C98" s="458"/>
      <c r="D98" s="458"/>
      <c r="E98" s="458"/>
      <c r="F98" s="459"/>
      <c r="G98" s="461"/>
      <c r="H98" s="463"/>
      <c r="I98" s="465"/>
      <c r="J98" s="467"/>
      <c r="K98" s="463"/>
      <c r="L98" s="461"/>
      <c r="M98" s="469"/>
      <c r="N98" s="205" t="s">
        <v>166</v>
      </c>
      <c r="O98" s="205" t="s">
        <v>167</v>
      </c>
      <c r="P98" s="205" t="s">
        <v>168</v>
      </c>
      <c r="Q98" s="193" t="s">
        <v>169</v>
      </c>
      <c r="R98" s="193" t="s">
        <v>167</v>
      </c>
      <c r="S98" s="245" t="s">
        <v>168</v>
      </c>
      <c r="U98" s="4"/>
      <c r="V98" s="4"/>
    </row>
    <row r="99" spans="1:22" s="18" customFormat="1" ht="26.25" customHeight="1" x14ac:dyDescent="0.35">
      <c r="A99" s="401"/>
      <c r="B99" s="402"/>
      <c r="C99" s="402"/>
      <c r="D99" s="402"/>
      <c r="E99" s="402"/>
      <c r="F99" s="403"/>
      <c r="G99" s="128" t="s">
        <v>91</v>
      </c>
      <c r="H99" s="125"/>
      <c r="I99" s="125"/>
      <c r="J99" s="69">
        <f t="shared" ref="J99:J106" si="11">H99+I99</f>
        <v>0</v>
      </c>
      <c r="K99" s="125"/>
      <c r="L99" s="129" t="s">
        <v>12</v>
      </c>
      <c r="M99" s="69"/>
      <c r="N99" s="246"/>
      <c r="O99" s="246"/>
      <c r="P99" s="248"/>
      <c r="Q99" s="248"/>
      <c r="R99" s="248"/>
      <c r="S99" s="249"/>
      <c r="U99" s="15"/>
      <c r="V99" s="15"/>
    </row>
    <row r="100" spans="1:22" s="18" customFormat="1" ht="26.25" customHeight="1" x14ac:dyDescent="0.35">
      <c r="A100" s="401"/>
      <c r="B100" s="402"/>
      <c r="C100" s="402"/>
      <c r="D100" s="402"/>
      <c r="E100" s="402"/>
      <c r="F100" s="403"/>
      <c r="G100" s="128" t="s">
        <v>91</v>
      </c>
      <c r="H100" s="125"/>
      <c r="I100" s="125"/>
      <c r="J100" s="69">
        <f t="shared" si="11"/>
        <v>0</v>
      </c>
      <c r="K100" s="125"/>
      <c r="L100" s="129" t="s">
        <v>12</v>
      </c>
      <c r="M100" s="69"/>
      <c r="N100" s="246"/>
      <c r="O100" s="246"/>
      <c r="P100" s="248"/>
      <c r="Q100" s="248"/>
      <c r="R100" s="248"/>
      <c r="S100" s="249"/>
    </row>
    <row r="101" spans="1:22" s="18" customFormat="1" ht="26.25" customHeight="1" x14ac:dyDescent="0.35">
      <c r="A101" s="401"/>
      <c r="B101" s="402"/>
      <c r="C101" s="402"/>
      <c r="D101" s="402"/>
      <c r="E101" s="402"/>
      <c r="F101" s="403"/>
      <c r="G101" s="128" t="s">
        <v>91</v>
      </c>
      <c r="H101" s="125"/>
      <c r="I101" s="125"/>
      <c r="J101" s="69">
        <f t="shared" si="11"/>
        <v>0</v>
      </c>
      <c r="K101" s="125"/>
      <c r="L101" s="129" t="s">
        <v>12</v>
      </c>
      <c r="M101" s="69"/>
      <c r="N101" s="246"/>
      <c r="O101" s="246"/>
      <c r="P101" s="248"/>
      <c r="Q101" s="248"/>
      <c r="R101" s="248"/>
      <c r="S101" s="249"/>
    </row>
    <row r="102" spans="1:22" s="18" customFormat="1" ht="26.25" customHeight="1" x14ac:dyDescent="0.35">
      <c r="A102" s="401"/>
      <c r="B102" s="402"/>
      <c r="C102" s="402"/>
      <c r="D102" s="402"/>
      <c r="E102" s="402"/>
      <c r="F102" s="403"/>
      <c r="G102" s="128" t="s">
        <v>91</v>
      </c>
      <c r="H102" s="125"/>
      <c r="I102" s="125"/>
      <c r="J102" s="69">
        <f t="shared" si="11"/>
        <v>0</v>
      </c>
      <c r="K102" s="125"/>
      <c r="L102" s="129" t="s">
        <v>12</v>
      </c>
      <c r="M102" s="69"/>
      <c r="N102" s="246"/>
      <c r="O102" s="246"/>
      <c r="P102" s="248"/>
      <c r="Q102" s="248"/>
      <c r="R102" s="248"/>
      <c r="S102" s="249"/>
    </row>
    <row r="103" spans="1:22" s="18" customFormat="1" ht="26.25" customHeight="1" x14ac:dyDescent="0.35">
      <c r="A103" s="401"/>
      <c r="B103" s="402"/>
      <c r="C103" s="402"/>
      <c r="D103" s="402"/>
      <c r="E103" s="402"/>
      <c r="F103" s="403"/>
      <c r="G103" s="128" t="s">
        <v>91</v>
      </c>
      <c r="H103" s="125"/>
      <c r="I103" s="125"/>
      <c r="J103" s="69">
        <f t="shared" si="11"/>
        <v>0</v>
      </c>
      <c r="K103" s="125"/>
      <c r="L103" s="129" t="s">
        <v>12</v>
      </c>
      <c r="M103" s="69"/>
      <c r="N103" s="246"/>
      <c r="O103" s="246"/>
      <c r="P103" s="248"/>
      <c r="Q103" s="248"/>
      <c r="R103" s="248"/>
      <c r="S103" s="249"/>
    </row>
    <row r="104" spans="1:22" s="18" customFormat="1" ht="26.25" customHeight="1" x14ac:dyDescent="0.35">
      <c r="A104" s="401"/>
      <c r="B104" s="402"/>
      <c r="C104" s="402"/>
      <c r="D104" s="402"/>
      <c r="E104" s="402"/>
      <c r="F104" s="403"/>
      <c r="G104" s="128" t="s">
        <v>91</v>
      </c>
      <c r="H104" s="125"/>
      <c r="I104" s="125"/>
      <c r="J104" s="69">
        <f t="shared" si="11"/>
        <v>0</v>
      </c>
      <c r="K104" s="125"/>
      <c r="L104" s="129" t="s">
        <v>12</v>
      </c>
      <c r="M104" s="69"/>
      <c r="N104" s="246"/>
      <c r="O104" s="246"/>
      <c r="P104" s="248"/>
      <c r="Q104" s="248"/>
      <c r="R104" s="248"/>
      <c r="S104" s="249"/>
    </row>
    <row r="105" spans="1:22" s="18" customFormat="1" ht="26.25" customHeight="1" x14ac:dyDescent="0.35">
      <c r="A105" s="401"/>
      <c r="B105" s="402"/>
      <c r="C105" s="402"/>
      <c r="D105" s="402"/>
      <c r="E105" s="402"/>
      <c r="F105" s="403"/>
      <c r="G105" s="128" t="s">
        <v>91</v>
      </c>
      <c r="H105" s="125"/>
      <c r="I105" s="125"/>
      <c r="J105" s="69">
        <f t="shared" si="11"/>
        <v>0</v>
      </c>
      <c r="K105" s="125"/>
      <c r="L105" s="129" t="s">
        <v>12</v>
      </c>
      <c r="M105" s="69"/>
      <c r="N105" s="246"/>
      <c r="O105" s="246"/>
      <c r="P105" s="248"/>
      <c r="Q105" s="248"/>
      <c r="R105" s="248"/>
      <c r="S105" s="249"/>
    </row>
    <row r="106" spans="1:22" s="18" customFormat="1" ht="26.25" customHeight="1" x14ac:dyDescent="0.35">
      <c r="A106" s="401"/>
      <c r="B106" s="402"/>
      <c r="C106" s="402"/>
      <c r="D106" s="402"/>
      <c r="E106" s="402"/>
      <c r="F106" s="403"/>
      <c r="G106" s="128" t="s">
        <v>91</v>
      </c>
      <c r="H106" s="125"/>
      <c r="I106" s="125"/>
      <c r="J106" s="69">
        <f t="shared" si="11"/>
        <v>0</v>
      </c>
      <c r="K106" s="125"/>
      <c r="L106" s="129" t="s">
        <v>12</v>
      </c>
      <c r="M106" s="69"/>
      <c r="N106" s="246"/>
      <c r="O106" s="246"/>
      <c r="P106" s="248"/>
      <c r="Q106" s="248"/>
      <c r="R106" s="248"/>
      <c r="S106" s="249"/>
    </row>
    <row r="107" spans="1:22" s="4" customFormat="1" ht="26.25" customHeight="1" x14ac:dyDescent="0.35">
      <c r="A107" s="398" t="s">
        <v>1</v>
      </c>
      <c r="B107" s="399"/>
      <c r="C107" s="399"/>
      <c r="D107" s="399"/>
      <c r="E107" s="399"/>
      <c r="F107" s="400"/>
      <c r="G107" s="132"/>
      <c r="H107" s="71">
        <f>SUM(H99:H106)</f>
        <v>0</v>
      </c>
      <c r="I107" s="71">
        <f>SUM(I99:I106)</f>
        <v>0</v>
      </c>
      <c r="J107" s="71">
        <f>SUM(J99:J106)</f>
        <v>0</v>
      </c>
      <c r="K107" s="49">
        <f>SUM(K99:K106)</f>
        <v>0</v>
      </c>
      <c r="L107" s="50"/>
      <c r="M107" s="71">
        <f>SUM(M99:M106)</f>
        <v>0</v>
      </c>
      <c r="N107" s="93"/>
      <c r="O107" s="93"/>
      <c r="P107" s="33"/>
      <c r="Q107" s="33"/>
      <c r="R107" s="33"/>
      <c r="U107" s="18"/>
      <c r="V107" s="18"/>
    </row>
    <row r="108" spans="1:22" s="4" customFormat="1" ht="14" x14ac:dyDescent="0.35">
      <c r="A108" s="23"/>
      <c r="B108" s="24"/>
      <c r="C108" s="24"/>
      <c r="D108" s="24"/>
      <c r="E108" s="24"/>
      <c r="F108" s="24"/>
      <c r="G108" s="24"/>
      <c r="H108" s="25"/>
      <c r="I108" s="17"/>
      <c r="J108" s="17"/>
      <c r="K108" s="13"/>
      <c r="L108" s="5"/>
      <c r="N108" s="61"/>
      <c r="O108" s="34"/>
      <c r="P108" s="34"/>
      <c r="Q108" s="33"/>
      <c r="R108" s="33"/>
      <c r="S108" s="33"/>
    </row>
    <row r="109" spans="1:22" ht="26.25" customHeight="1" x14ac:dyDescent="0.35">
      <c r="A109" s="396" t="s">
        <v>11</v>
      </c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397"/>
      <c r="U109" s="4"/>
      <c r="V109" s="4"/>
    </row>
    <row r="110" spans="1:22" ht="14" x14ac:dyDescent="0.35">
      <c r="A110" s="404" t="s">
        <v>19</v>
      </c>
      <c r="B110" s="404"/>
      <c r="C110" s="404"/>
      <c r="D110" s="404"/>
      <c r="E110" s="404"/>
      <c r="F110" s="404"/>
      <c r="G110" s="405" t="s">
        <v>20</v>
      </c>
      <c r="H110" s="406" t="s">
        <v>25</v>
      </c>
      <c r="I110" s="407" t="s">
        <v>26</v>
      </c>
      <c r="J110" s="408" t="s">
        <v>27</v>
      </c>
      <c r="K110" s="406" t="s">
        <v>31</v>
      </c>
      <c r="L110" s="405" t="s">
        <v>14</v>
      </c>
      <c r="M110" s="409" t="s">
        <v>40</v>
      </c>
      <c r="N110" s="393" t="s">
        <v>164</v>
      </c>
      <c r="O110" s="394"/>
      <c r="P110" s="395"/>
      <c r="Q110" s="393" t="s">
        <v>165</v>
      </c>
      <c r="R110" s="394"/>
      <c r="S110" s="395"/>
      <c r="U110" s="4"/>
      <c r="V110" s="4"/>
    </row>
    <row r="111" spans="1:22" s="15" customFormat="1" ht="23" x14ac:dyDescent="0.35">
      <c r="A111" s="404"/>
      <c r="B111" s="404"/>
      <c r="C111" s="404"/>
      <c r="D111" s="404"/>
      <c r="E111" s="404"/>
      <c r="F111" s="404"/>
      <c r="G111" s="405"/>
      <c r="H111" s="406"/>
      <c r="I111" s="407"/>
      <c r="J111" s="408"/>
      <c r="K111" s="406"/>
      <c r="L111" s="405"/>
      <c r="M111" s="409"/>
      <c r="N111" s="205" t="s">
        <v>166</v>
      </c>
      <c r="O111" s="205" t="s">
        <v>167</v>
      </c>
      <c r="P111" s="205" t="s">
        <v>168</v>
      </c>
      <c r="Q111" s="193" t="s">
        <v>169</v>
      </c>
      <c r="R111" s="193" t="s">
        <v>167</v>
      </c>
      <c r="S111" s="245" t="s">
        <v>168</v>
      </c>
      <c r="U111" s="3"/>
      <c r="V111" s="3"/>
    </row>
    <row r="112" spans="1:22" s="18" customFormat="1" ht="26.25" customHeight="1" x14ac:dyDescent="0.35">
      <c r="A112" s="401"/>
      <c r="B112" s="402"/>
      <c r="C112" s="402"/>
      <c r="D112" s="402"/>
      <c r="E112" s="402"/>
      <c r="F112" s="403"/>
      <c r="G112" s="128" t="s">
        <v>91</v>
      </c>
      <c r="H112" s="125"/>
      <c r="I112" s="125"/>
      <c r="J112" s="69">
        <f t="shared" ref="J112:J119" si="12">H112+I112</f>
        <v>0</v>
      </c>
      <c r="K112" s="125"/>
      <c r="L112" s="129" t="s">
        <v>12</v>
      </c>
      <c r="M112" s="69"/>
      <c r="N112" s="246"/>
      <c r="O112" s="246"/>
      <c r="P112" s="248"/>
      <c r="Q112" s="248"/>
      <c r="R112" s="248"/>
      <c r="S112" s="249"/>
      <c r="U112" s="15"/>
      <c r="V112" s="15"/>
    </row>
    <row r="113" spans="1:22" s="18" customFormat="1" ht="26.25" customHeight="1" x14ac:dyDescent="0.35">
      <c r="A113" s="401"/>
      <c r="B113" s="402"/>
      <c r="C113" s="402"/>
      <c r="D113" s="402"/>
      <c r="E113" s="402"/>
      <c r="F113" s="403"/>
      <c r="G113" s="128" t="s">
        <v>91</v>
      </c>
      <c r="H113" s="125"/>
      <c r="I113" s="125"/>
      <c r="J113" s="69">
        <f t="shared" si="12"/>
        <v>0</v>
      </c>
      <c r="K113" s="125"/>
      <c r="L113" s="129" t="s">
        <v>12</v>
      </c>
      <c r="M113" s="69"/>
      <c r="N113" s="246"/>
      <c r="O113" s="246"/>
      <c r="P113" s="248"/>
      <c r="Q113" s="248"/>
      <c r="R113" s="248"/>
      <c r="S113" s="249"/>
    </row>
    <row r="114" spans="1:22" s="18" customFormat="1" ht="26.25" customHeight="1" x14ac:dyDescent="0.35">
      <c r="A114" s="401"/>
      <c r="B114" s="402"/>
      <c r="C114" s="402"/>
      <c r="D114" s="402"/>
      <c r="E114" s="402"/>
      <c r="F114" s="403"/>
      <c r="G114" s="128" t="s">
        <v>91</v>
      </c>
      <c r="H114" s="125"/>
      <c r="I114" s="125"/>
      <c r="J114" s="69">
        <f t="shared" si="12"/>
        <v>0</v>
      </c>
      <c r="K114" s="125"/>
      <c r="L114" s="129" t="s">
        <v>12</v>
      </c>
      <c r="M114" s="69"/>
      <c r="N114" s="246"/>
      <c r="O114" s="246"/>
      <c r="P114" s="248"/>
      <c r="Q114" s="248"/>
      <c r="R114" s="248"/>
      <c r="S114" s="249"/>
    </row>
    <row r="115" spans="1:22" s="18" customFormat="1" ht="26.25" customHeight="1" x14ac:dyDescent="0.35">
      <c r="A115" s="401"/>
      <c r="B115" s="402"/>
      <c r="C115" s="402"/>
      <c r="D115" s="402"/>
      <c r="E115" s="402"/>
      <c r="F115" s="403"/>
      <c r="G115" s="128" t="s">
        <v>91</v>
      </c>
      <c r="H115" s="125"/>
      <c r="I115" s="125"/>
      <c r="J115" s="69">
        <f t="shared" si="12"/>
        <v>0</v>
      </c>
      <c r="K115" s="125"/>
      <c r="L115" s="129" t="s">
        <v>12</v>
      </c>
      <c r="M115" s="69"/>
      <c r="N115" s="246"/>
      <c r="O115" s="246"/>
      <c r="P115" s="248"/>
      <c r="Q115" s="248"/>
      <c r="R115" s="248"/>
      <c r="S115" s="249"/>
    </row>
    <row r="116" spans="1:22" s="18" customFormat="1" ht="26.25" customHeight="1" x14ac:dyDescent="0.35">
      <c r="A116" s="401"/>
      <c r="B116" s="402"/>
      <c r="C116" s="402"/>
      <c r="D116" s="402"/>
      <c r="E116" s="402"/>
      <c r="F116" s="403"/>
      <c r="G116" s="128" t="s">
        <v>91</v>
      </c>
      <c r="H116" s="125"/>
      <c r="I116" s="125"/>
      <c r="J116" s="69">
        <f t="shared" si="12"/>
        <v>0</v>
      </c>
      <c r="K116" s="125"/>
      <c r="L116" s="129" t="s">
        <v>12</v>
      </c>
      <c r="M116" s="69"/>
      <c r="N116" s="246"/>
      <c r="O116" s="246"/>
      <c r="P116" s="248"/>
      <c r="Q116" s="248"/>
      <c r="R116" s="248"/>
      <c r="S116" s="249"/>
    </row>
    <row r="117" spans="1:22" s="18" customFormat="1" ht="26.25" customHeight="1" x14ac:dyDescent="0.35">
      <c r="A117" s="401"/>
      <c r="B117" s="402"/>
      <c r="C117" s="402"/>
      <c r="D117" s="402"/>
      <c r="E117" s="402"/>
      <c r="F117" s="403"/>
      <c r="G117" s="128" t="s">
        <v>91</v>
      </c>
      <c r="H117" s="125"/>
      <c r="I117" s="125"/>
      <c r="J117" s="69">
        <f t="shared" si="12"/>
        <v>0</v>
      </c>
      <c r="K117" s="125"/>
      <c r="L117" s="129" t="s">
        <v>12</v>
      </c>
      <c r="M117" s="69"/>
      <c r="N117" s="246"/>
      <c r="O117" s="246"/>
      <c r="P117" s="248"/>
      <c r="Q117" s="248"/>
      <c r="R117" s="248"/>
      <c r="S117" s="249"/>
    </row>
    <row r="118" spans="1:22" s="18" customFormat="1" ht="26.25" customHeight="1" x14ac:dyDescent="0.35">
      <c r="A118" s="401"/>
      <c r="B118" s="402"/>
      <c r="C118" s="402"/>
      <c r="D118" s="402"/>
      <c r="E118" s="402"/>
      <c r="F118" s="403"/>
      <c r="G118" s="128" t="s">
        <v>91</v>
      </c>
      <c r="H118" s="125"/>
      <c r="I118" s="125"/>
      <c r="J118" s="69">
        <f t="shared" si="12"/>
        <v>0</v>
      </c>
      <c r="K118" s="125"/>
      <c r="L118" s="129" t="s">
        <v>12</v>
      </c>
      <c r="M118" s="69"/>
      <c r="N118" s="246"/>
      <c r="O118" s="246"/>
      <c r="P118" s="248"/>
      <c r="Q118" s="248"/>
      <c r="R118" s="248"/>
      <c r="S118" s="249"/>
    </row>
    <row r="119" spans="1:22" s="18" customFormat="1" ht="26.25" customHeight="1" x14ac:dyDescent="0.35">
      <c r="A119" s="401"/>
      <c r="B119" s="402"/>
      <c r="C119" s="402"/>
      <c r="D119" s="402"/>
      <c r="E119" s="402"/>
      <c r="F119" s="403"/>
      <c r="G119" s="128" t="s">
        <v>91</v>
      </c>
      <c r="H119" s="125"/>
      <c r="I119" s="125"/>
      <c r="J119" s="69">
        <f t="shared" si="12"/>
        <v>0</v>
      </c>
      <c r="K119" s="125"/>
      <c r="L119" s="129" t="s">
        <v>12</v>
      </c>
      <c r="M119" s="69"/>
      <c r="N119" s="246"/>
      <c r="O119" s="246"/>
      <c r="P119" s="248"/>
      <c r="Q119" s="248"/>
      <c r="R119" s="248"/>
      <c r="S119" s="249"/>
    </row>
    <row r="120" spans="1:22" s="4" customFormat="1" ht="26.25" customHeight="1" x14ac:dyDescent="0.35">
      <c r="A120" s="398" t="s">
        <v>1</v>
      </c>
      <c r="B120" s="399"/>
      <c r="C120" s="399"/>
      <c r="D120" s="399"/>
      <c r="E120" s="399"/>
      <c r="F120" s="400"/>
      <c r="G120" s="132"/>
      <c r="H120" s="71">
        <f>SUM(H112:H119)</f>
        <v>0</v>
      </c>
      <c r="I120" s="71">
        <f>SUM(I112:I119)</f>
        <v>0</v>
      </c>
      <c r="J120" s="260">
        <f>SUM(J112:J119)</f>
        <v>0</v>
      </c>
      <c r="K120" s="49">
        <f>SUM(K112:K119)</f>
        <v>0</v>
      </c>
      <c r="L120" s="136"/>
      <c r="M120" s="260">
        <f>SUM(M112:M119)</f>
        <v>0</v>
      </c>
      <c r="N120" s="91"/>
      <c r="O120" s="91"/>
      <c r="P120" s="33"/>
      <c r="Q120" s="33"/>
      <c r="R120" s="33"/>
      <c r="U120" s="18"/>
      <c r="V120" s="18"/>
    </row>
    <row r="121" spans="1:22" ht="14" x14ac:dyDescent="0.35">
      <c r="A121" s="19"/>
      <c r="B121" s="19"/>
      <c r="C121" s="19"/>
      <c r="D121" s="19"/>
      <c r="E121" s="19"/>
      <c r="F121" s="19"/>
      <c r="G121" s="30"/>
      <c r="H121" s="22"/>
      <c r="I121" s="20"/>
      <c r="J121" s="20"/>
      <c r="K121" s="13"/>
      <c r="L121" s="5"/>
      <c r="M121" s="26"/>
      <c r="N121" s="63"/>
      <c r="O121" s="92"/>
      <c r="P121" s="92"/>
      <c r="U121" s="4"/>
      <c r="V121" s="4"/>
    </row>
    <row r="122" spans="1:22" s="15" customFormat="1" ht="26.25" customHeight="1" x14ac:dyDescent="0.35">
      <c r="A122" s="396" t="s">
        <v>5</v>
      </c>
      <c r="B122" s="397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7"/>
      <c r="O122" s="397"/>
      <c r="P122" s="397"/>
      <c r="Q122" s="397"/>
      <c r="R122" s="397"/>
      <c r="S122" s="397"/>
      <c r="U122" s="3"/>
      <c r="V122" s="3"/>
    </row>
    <row r="123" spans="1:22" s="15" customFormat="1" ht="14" x14ac:dyDescent="0.35">
      <c r="A123" s="404" t="s">
        <v>19</v>
      </c>
      <c r="B123" s="404"/>
      <c r="C123" s="404"/>
      <c r="D123" s="404"/>
      <c r="E123" s="404"/>
      <c r="F123" s="404"/>
      <c r="G123" s="405" t="s">
        <v>20</v>
      </c>
      <c r="H123" s="406" t="s">
        <v>25</v>
      </c>
      <c r="I123" s="407" t="s">
        <v>26</v>
      </c>
      <c r="J123" s="408" t="s">
        <v>27</v>
      </c>
      <c r="K123" s="406" t="s">
        <v>31</v>
      </c>
      <c r="L123" s="405" t="s">
        <v>14</v>
      </c>
      <c r="M123" s="409" t="s">
        <v>40</v>
      </c>
      <c r="N123" s="393" t="s">
        <v>164</v>
      </c>
      <c r="O123" s="394"/>
      <c r="P123" s="395"/>
      <c r="Q123" s="393" t="s">
        <v>165</v>
      </c>
      <c r="R123" s="394"/>
      <c r="S123" s="395"/>
      <c r="U123" s="3"/>
      <c r="V123" s="3"/>
    </row>
    <row r="124" spans="1:22" s="16" customFormat="1" ht="23" x14ac:dyDescent="0.35">
      <c r="A124" s="404"/>
      <c r="B124" s="404"/>
      <c r="C124" s="404"/>
      <c r="D124" s="404"/>
      <c r="E124" s="404"/>
      <c r="F124" s="404"/>
      <c r="G124" s="405"/>
      <c r="H124" s="406"/>
      <c r="I124" s="407"/>
      <c r="J124" s="408"/>
      <c r="K124" s="406"/>
      <c r="L124" s="405"/>
      <c r="M124" s="409"/>
      <c r="N124" s="205" t="s">
        <v>166</v>
      </c>
      <c r="O124" s="205" t="s">
        <v>167</v>
      </c>
      <c r="P124" s="205" t="s">
        <v>168</v>
      </c>
      <c r="Q124" s="193" t="s">
        <v>169</v>
      </c>
      <c r="R124" s="193" t="s">
        <v>167</v>
      </c>
      <c r="S124" s="245" t="s">
        <v>168</v>
      </c>
      <c r="U124" s="15"/>
      <c r="V124" s="15"/>
    </row>
    <row r="125" spans="1:22" s="16" customFormat="1" ht="26.25" customHeight="1" x14ac:dyDescent="0.35">
      <c r="A125" s="401"/>
      <c r="B125" s="402"/>
      <c r="C125" s="402"/>
      <c r="D125" s="402"/>
      <c r="E125" s="402"/>
      <c r="F125" s="403"/>
      <c r="G125" s="128" t="s">
        <v>91</v>
      </c>
      <c r="H125" s="125"/>
      <c r="I125" s="125"/>
      <c r="J125" s="69">
        <f t="shared" ref="J125:J129" si="13">H125+I125</f>
        <v>0</v>
      </c>
      <c r="K125" s="125"/>
      <c r="L125" s="129" t="s">
        <v>12</v>
      </c>
      <c r="M125" s="69"/>
      <c r="N125" s="246"/>
      <c r="O125" s="246"/>
      <c r="P125" s="248"/>
      <c r="Q125" s="248"/>
      <c r="R125" s="248"/>
      <c r="S125" s="249"/>
    </row>
    <row r="126" spans="1:22" s="16" customFormat="1" ht="26.25" customHeight="1" x14ac:dyDescent="0.35">
      <c r="A126" s="401"/>
      <c r="B126" s="402"/>
      <c r="C126" s="402"/>
      <c r="D126" s="402"/>
      <c r="E126" s="402"/>
      <c r="F126" s="403"/>
      <c r="G126" s="128" t="s">
        <v>91</v>
      </c>
      <c r="H126" s="125"/>
      <c r="I126" s="125"/>
      <c r="J126" s="69">
        <f t="shared" si="13"/>
        <v>0</v>
      </c>
      <c r="K126" s="125"/>
      <c r="L126" s="129" t="s">
        <v>12</v>
      </c>
      <c r="M126" s="69"/>
      <c r="N126" s="246"/>
      <c r="O126" s="246"/>
      <c r="P126" s="248"/>
      <c r="Q126" s="248"/>
      <c r="R126" s="248"/>
      <c r="S126" s="249"/>
    </row>
    <row r="127" spans="1:22" s="16" customFormat="1" ht="26.25" customHeight="1" x14ac:dyDescent="0.35">
      <c r="A127" s="401"/>
      <c r="B127" s="402"/>
      <c r="C127" s="402"/>
      <c r="D127" s="402"/>
      <c r="E127" s="402"/>
      <c r="F127" s="403"/>
      <c r="G127" s="128" t="s">
        <v>91</v>
      </c>
      <c r="H127" s="125"/>
      <c r="I127" s="125"/>
      <c r="J127" s="69">
        <f t="shared" si="13"/>
        <v>0</v>
      </c>
      <c r="K127" s="125"/>
      <c r="L127" s="129" t="s">
        <v>12</v>
      </c>
      <c r="M127" s="69"/>
      <c r="N127" s="246"/>
      <c r="O127" s="246"/>
      <c r="P127" s="248"/>
      <c r="Q127" s="248"/>
      <c r="R127" s="248"/>
      <c r="S127" s="249"/>
    </row>
    <row r="128" spans="1:22" s="16" customFormat="1" ht="26.25" customHeight="1" x14ac:dyDescent="0.35">
      <c r="A128" s="401"/>
      <c r="B128" s="402"/>
      <c r="C128" s="402"/>
      <c r="D128" s="402"/>
      <c r="E128" s="402"/>
      <c r="F128" s="403"/>
      <c r="G128" s="128" t="s">
        <v>91</v>
      </c>
      <c r="H128" s="125"/>
      <c r="I128" s="125"/>
      <c r="J128" s="69">
        <f t="shared" si="13"/>
        <v>0</v>
      </c>
      <c r="K128" s="125"/>
      <c r="L128" s="129" t="s">
        <v>12</v>
      </c>
      <c r="M128" s="69"/>
      <c r="N128" s="246"/>
      <c r="O128" s="246"/>
      <c r="P128" s="248"/>
      <c r="Q128" s="248"/>
      <c r="R128" s="248"/>
      <c r="S128" s="249"/>
    </row>
    <row r="129" spans="1:22" s="4" customFormat="1" ht="26.25" customHeight="1" x14ac:dyDescent="0.35">
      <c r="A129" s="401"/>
      <c r="B129" s="402"/>
      <c r="C129" s="402"/>
      <c r="D129" s="402"/>
      <c r="E129" s="402"/>
      <c r="F129" s="403"/>
      <c r="G129" s="128" t="s">
        <v>91</v>
      </c>
      <c r="H129" s="125"/>
      <c r="I129" s="125"/>
      <c r="J129" s="69">
        <f t="shared" si="13"/>
        <v>0</v>
      </c>
      <c r="K129" s="125"/>
      <c r="L129" s="129" t="s">
        <v>12</v>
      </c>
      <c r="M129" s="69"/>
      <c r="N129" s="246"/>
      <c r="O129" s="246"/>
      <c r="P129" s="251"/>
      <c r="Q129" s="251"/>
      <c r="R129" s="251"/>
      <c r="S129" s="252"/>
      <c r="U129" s="16"/>
      <c r="V129" s="16"/>
    </row>
    <row r="130" spans="1:22" s="1" customFormat="1" ht="26.25" customHeight="1" x14ac:dyDescent="0.35">
      <c r="A130" s="398" t="s">
        <v>1</v>
      </c>
      <c r="B130" s="399"/>
      <c r="C130" s="399"/>
      <c r="D130" s="399"/>
      <c r="E130" s="399"/>
      <c r="F130" s="400"/>
      <c r="G130" s="132"/>
      <c r="H130" s="71">
        <f t="shared" ref="H130:J130" si="14">SUM(H125:H129)</f>
        <v>0</v>
      </c>
      <c r="I130" s="71">
        <f t="shared" si="14"/>
        <v>0</v>
      </c>
      <c r="J130" s="260">
        <f t="shared" si="14"/>
        <v>0</v>
      </c>
      <c r="K130" s="71">
        <f>SUM(K125:K129)</f>
        <v>0</v>
      </c>
      <c r="L130" s="137"/>
      <c r="M130" s="260">
        <f>SUM(M125:M129)</f>
        <v>0</v>
      </c>
      <c r="N130" s="91"/>
      <c r="O130" s="91"/>
      <c r="P130" s="34"/>
      <c r="Q130" s="34"/>
      <c r="R130" s="34"/>
      <c r="U130" s="4"/>
      <c r="V130" s="4"/>
    </row>
    <row r="131" spans="1:22" ht="14" x14ac:dyDescent="0.35">
      <c r="A131" s="24"/>
      <c r="B131" s="24"/>
      <c r="C131" s="24"/>
      <c r="D131" s="24"/>
      <c r="E131" s="24"/>
      <c r="F131" s="24"/>
      <c r="G131" s="24"/>
      <c r="H131" s="24"/>
      <c r="I131" s="25"/>
      <c r="J131" s="25"/>
      <c r="K131" s="12"/>
      <c r="L131" s="5"/>
      <c r="M131" s="1"/>
      <c r="N131" s="62"/>
      <c r="O131" s="34"/>
      <c r="P131" s="34"/>
      <c r="U131" s="1"/>
      <c r="V131" s="1"/>
    </row>
    <row r="132" spans="1:22" s="15" customFormat="1" ht="26.25" customHeight="1" x14ac:dyDescent="0.35">
      <c r="A132" s="396" t="s">
        <v>34</v>
      </c>
      <c r="B132" s="397"/>
      <c r="C132" s="397"/>
      <c r="D132" s="397"/>
      <c r="E132" s="397"/>
      <c r="F132" s="397"/>
      <c r="G132" s="397"/>
      <c r="H132" s="397"/>
      <c r="I132" s="397"/>
      <c r="J132" s="397"/>
      <c r="K132" s="397"/>
      <c r="L132" s="397"/>
      <c r="M132" s="397"/>
      <c r="N132" s="397"/>
      <c r="O132" s="397"/>
      <c r="P132" s="397"/>
      <c r="Q132" s="397"/>
      <c r="R132" s="397"/>
      <c r="S132" s="397"/>
      <c r="U132" s="3"/>
      <c r="V132" s="3"/>
    </row>
    <row r="133" spans="1:22" s="15" customFormat="1" ht="14" x14ac:dyDescent="0.35">
      <c r="A133" s="454" t="s">
        <v>19</v>
      </c>
      <c r="B133" s="455"/>
      <c r="C133" s="455"/>
      <c r="D133" s="455"/>
      <c r="E133" s="455"/>
      <c r="F133" s="456"/>
      <c r="G133" s="460" t="s">
        <v>20</v>
      </c>
      <c r="H133" s="462" t="s">
        <v>25</v>
      </c>
      <c r="I133" s="464" t="s">
        <v>26</v>
      </c>
      <c r="J133" s="466" t="s">
        <v>27</v>
      </c>
      <c r="K133" s="462" t="s">
        <v>31</v>
      </c>
      <c r="L133" s="460" t="s">
        <v>14</v>
      </c>
      <c r="M133" s="468" t="s">
        <v>40</v>
      </c>
      <c r="N133" s="393" t="s">
        <v>164</v>
      </c>
      <c r="O133" s="394"/>
      <c r="P133" s="395"/>
      <c r="Q133" s="393" t="s">
        <v>165</v>
      </c>
      <c r="R133" s="394"/>
      <c r="S133" s="395"/>
      <c r="U133" s="3"/>
      <c r="V133" s="3"/>
    </row>
    <row r="134" spans="1:22" s="16" customFormat="1" ht="23" x14ac:dyDescent="0.35">
      <c r="A134" s="457"/>
      <c r="B134" s="458"/>
      <c r="C134" s="458"/>
      <c r="D134" s="458"/>
      <c r="E134" s="458"/>
      <c r="F134" s="459"/>
      <c r="G134" s="461"/>
      <c r="H134" s="463"/>
      <c r="I134" s="465"/>
      <c r="J134" s="467"/>
      <c r="K134" s="463"/>
      <c r="L134" s="461"/>
      <c r="M134" s="469"/>
      <c r="N134" s="205" t="s">
        <v>166</v>
      </c>
      <c r="O134" s="205" t="s">
        <v>167</v>
      </c>
      <c r="P134" s="205" t="s">
        <v>168</v>
      </c>
      <c r="Q134" s="193" t="s">
        <v>169</v>
      </c>
      <c r="R134" s="193" t="s">
        <v>167</v>
      </c>
      <c r="S134" s="245" t="s">
        <v>168</v>
      </c>
      <c r="U134" s="15"/>
      <c r="V134" s="15"/>
    </row>
    <row r="135" spans="1:22" s="16" customFormat="1" ht="26.25" customHeight="1" x14ac:dyDescent="0.35">
      <c r="A135" s="401"/>
      <c r="B135" s="402"/>
      <c r="C135" s="402"/>
      <c r="D135" s="402"/>
      <c r="E135" s="402"/>
      <c r="F135" s="403"/>
      <c r="G135" s="128" t="s">
        <v>91</v>
      </c>
      <c r="H135" s="125"/>
      <c r="I135" s="125"/>
      <c r="J135" s="69">
        <f t="shared" ref="J135:J139" si="15">H135+I135</f>
        <v>0</v>
      </c>
      <c r="K135" s="125"/>
      <c r="L135" s="129" t="s">
        <v>12</v>
      </c>
      <c r="M135" s="69"/>
      <c r="N135" s="246"/>
      <c r="O135" s="246"/>
      <c r="P135" s="248"/>
      <c r="Q135" s="248"/>
      <c r="R135" s="248"/>
      <c r="S135" s="249"/>
    </row>
    <row r="136" spans="1:22" s="16" customFormat="1" ht="26.25" customHeight="1" x14ac:dyDescent="0.35">
      <c r="A136" s="401"/>
      <c r="B136" s="402"/>
      <c r="C136" s="402"/>
      <c r="D136" s="402"/>
      <c r="E136" s="402"/>
      <c r="F136" s="403"/>
      <c r="G136" s="128" t="s">
        <v>91</v>
      </c>
      <c r="H136" s="125"/>
      <c r="I136" s="125"/>
      <c r="J136" s="69">
        <f t="shared" si="15"/>
        <v>0</v>
      </c>
      <c r="K136" s="125"/>
      <c r="L136" s="129" t="s">
        <v>12</v>
      </c>
      <c r="M136" s="69"/>
      <c r="N136" s="246"/>
      <c r="O136" s="246"/>
      <c r="P136" s="248"/>
      <c r="Q136" s="248"/>
      <c r="R136" s="248"/>
      <c r="S136" s="249"/>
    </row>
    <row r="137" spans="1:22" s="16" customFormat="1" ht="26.25" customHeight="1" x14ac:dyDescent="0.35">
      <c r="A137" s="401"/>
      <c r="B137" s="402"/>
      <c r="C137" s="402"/>
      <c r="D137" s="402"/>
      <c r="E137" s="402"/>
      <c r="F137" s="403"/>
      <c r="G137" s="128" t="s">
        <v>91</v>
      </c>
      <c r="H137" s="125"/>
      <c r="I137" s="125"/>
      <c r="J137" s="69">
        <f t="shared" si="15"/>
        <v>0</v>
      </c>
      <c r="K137" s="125"/>
      <c r="L137" s="129" t="s">
        <v>12</v>
      </c>
      <c r="M137" s="69"/>
      <c r="N137" s="246"/>
      <c r="O137" s="246"/>
      <c r="P137" s="248"/>
      <c r="Q137" s="248"/>
      <c r="R137" s="248"/>
      <c r="S137" s="249"/>
    </row>
    <row r="138" spans="1:22" s="16" customFormat="1" ht="26.25" customHeight="1" x14ac:dyDescent="0.35">
      <c r="A138" s="401"/>
      <c r="B138" s="402"/>
      <c r="C138" s="402"/>
      <c r="D138" s="402"/>
      <c r="E138" s="402"/>
      <c r="F138" s="403"/>
      <c r="G138" s="128" t="s">
        <v>91</v>
      </c>
      <c r="H138" s="125"/>
      <c r="I138" s="125"/>
      <c r="J138" s="69">
        <f t="shared" si="15"/>
        <v>0</v>
      </c>
      <c r="K138" s="125"/>
      <c r="L138" s="129" t="s">
        <v>12</v>
      </c>
      <c r="M138" s="69"/>
      <c r="N138" s="246"/>
      <c r="O138" s="246"/>
      <c r="P138" s="248"/>
      <c r="Q138" s="248"/>
      <c r="R138" s="248"/>
      <c r="S138" s="249"/>
    </row>
    <row r="139" spans="1:22" s="4" customFormat="1" ht="26.25" customHeight="1" x14ac:dyDescent="0.35">
      <c r="A139" s="401"/>
      <c r="B139" s="402"/>
      <c r="C139" s="402"/>
      <c r="D139" s="402"/>
      <c r="E139" s="402"/>
      <c r="F139" s="403"/>
      <c r="G139" s="128" t="s">
        <v>91</v>
      </c>
      <c r="H139" s="125"/>
      <c r="I139" s="125"/>
      <c r="J139" s="69">
        <f t="shared" si="15"/>
        <v>0</v>
      </c>
      <c r="K139" s="125"/>
      <c r="L139" s="129" t="s">
        <v>12</v>
      </c>
      <c r="M139" s="69"/>
      <c r="N139" s="246"/>
      <c r="O139" s="246"/>
      <c r="P139" s="251"/>
      <c r="Q139" s="251"/>
      <c r="R139" s="251"/>
      <c r="S139" s="252"/>
      <c r="U139" s="16"/>
      <c r="V139" s="16"/>
    </row>
    <row r="140" spans="1:22" s="4" customFormat="1" ht="24.75" customHeight="1" x14ac:dyDescent="0.35">
      <c r="A140" s="430" t="s">
        <v>1</v>
      </c>
      <c r="B140" s="431"/>
      <c r="C140" s="431"/>
      <c r="D140" s="431"/>
      <c r="E140" s="431"/>
      <c r="F140" s="432"/>
      <c r="G140" s="132"/>
      <c r="H140" s="260">
        <f>SUM(H135:H139)</f>
        <v>0</v>
      </c>
      <c r="I140" s="260">
        <f>SUM(I135:I139)</f>
        <v>0</v>
      </c>
      <c r="J140" s="260">
        <f>SUM(J135:J139)</f>
        <v>0</v>
      </c>
      <c r="K140" s="39">
        <f>SUM(K135:K139)</f>
        <v>0</v>
      </c>
      <c r="L140" s="94"/>
      <c r="M140" s="260">
        <f>SUM(M135:M139)</f>
        <v>0</v>
      </c>
      <c r="N140" s="91"/>
      <c r="O140" s="91"/>
      <c r="P140" s="33"/>
      <c r="Q140" s="40"/>
      <c r="R140" s="33"/>
    </row>
    <row r="141" spans="1:22" s="4" customFormat="1" ht="24.75" customHeight="1" x14ac:dyDescent="0.35">
      <c r="B141" s="57"/>
      <c r="C141" s="57"/>
      <c r="D141" s="57"/>
      <c r="E141" s="419" t="s">
        <v>118</v>
      </c>
      <c r="F141" s="420"/>
      <c r="G141" s="421"/>
      <c r="H141" s="152">
        <f>H52+H68+H81+H94+H107+H120+H130+H140</f>
        <v>0</v>
      </c>
      <c r="I141" s="152">
        <f t="shared" ref="I141:K141" si="16">I52+I68+I81+I94+I107+I120+I130+I140</f>
        <v>0</v>
      </c>
      <c r="J141" s="152">
        <f t="shared" si="16"/>
        <v>0</v>
      </c>
      <c r="K141" s="152">
        <f t="shared" si="16"/>
        <v>0</v>
      </c>
      <c r="L141" s="94"/>
      <c r="M141" s="152">
        <f>M52+M68+M81+M94+M107+M120+M130+M140</f>
        <v>0</v>
      </c>
      <c r="N141" s="91"/>
      <c r="O141" s="91"/>
      <c r="P141" s="33"/>
      <c r="Q141" s="40"/>
      <c r="R141" s="33"/>
    </row>
    <row r="142" spans="1:22" s="1" customFormat="1" ht="26.25" customHeight="1" x14ac:dyDescent="0.35">
      <c r="A142" s="4"/>
      <c r="B142" s="4"/>
      <c r="C142" s="4"/>
      <c r="D142" s="4"/>
      <c r="E142" s="422" t="s">
        <v>71</v>
      </c>
      <c r="F142" s="423"/>
      <c r="G142" s="424"/>
      <c r="H142" s="96">
        <f>(H52+H68)*0.15</f>
        <v>0</v>
      </c>
      <c r="I142" s="96">
        <f>(I52+I68)*0.15</f>
        <v>0</v>
      </c>
      <c r="J142" s="96">
        <f>(J52+J68)*0.15</f>
        <v>0</v>
      </c>
      <c r="K142" s="96">
        <f>(K52+K68)*0.15</f>
        <v>0</v>
      </c>
      <c r="L142" s="94"/>
      <c r="M142" s="95"/>
      <c r="N142" s="96">
        <f>(M52+M68)*0.15</f>
        <v>0</v>
      </c>
      <c r="O142" s="89"/>
      <c r="P142" s="89"/>
      <c r="Q142" s="34"/>
      <c r="R142" s="34"/>
      <c r="S142" s="34"/>
      <c r="U142" s="4"/>
      <c r="V142" s="4"/>
    </row>
    <row r="143" spans="1:22" s="1" customFormat="1" ht="26.25" customHeight="1" x14ac:dyDescent="0.35">
      <c r="A143" s="57"/>
      <c r="B143" s="57"/>
      <c r="C143" s="57"/>
      <c r="D143" s="57"/>
      <c r="E143" s="422" t="s">
        <v>157</v>
      </c>
      <c r="F143" s="423"/>
      <c r="G143" s="424"/>
      <c r="H143" s="96">
        <f>H52+H68+H81+H94+H107+H120+H130+H140+H142</f>
        <v>0</v>
      </c>
      <c r="I143" s="96">
        <f>I52+I68+I81+I94+I107+I120+I130+I140+I142</f>
        <v>0</v>
      </c>
      <c r="J143" s="96">
        <f>J52+J68+J81+J94+J107+J120+J130+J140+J142</f>
        <v>0</v>
      </c>
      <c r="K143" s="96">
        <f>K52+K68+K81+K94+K107+K120+K130+K140+K142</f>
        <v>0</v>
      </c>
      <c r="L143" s="94"/>
      <c r="M143" s="95"/>
      <c r="N143" s="96">
        <f>M52+M68+M81+M94+M107+M120+M130+M140+N142</f>
        <v>0</v>
      </c>
      <c r="O143" s="90"/>
      <c r="P143" s="90"/>
      <c r="Q143" s="34"/>
      <c r="R143" s="34"/>
      <c r="S143" s="34"/>
    </row>
    <row r="144" spans="1:22" s="1" customFormat="1" ht="15" customHeight="1" x14ac:dyDescent="0.35">
      <c r="A144" s="425"/>
      <c r="B144" s="425"/>
      <c r="C144" s="425"/>
      <c r="D144" s="425"/>
      <c r="E144" s="425"/>
      <c r="F144" s="425"/>
      <c r="G144" s="425"/>
      <c r="H144" s="425"/>
      <c r="I144" s="425"/>
      <c r="J144" s="425"/>
      <c r="K144" s="425"/>
      <c r="L144" s="425"/>
      <c r="M144" s="425"/>
      <c r="N144" s="425"/>
      <c r="O144" s="425"/>
      <c r="P144" s="265"/>
      <c r="Q144" s="34"/>
      <c r="R144" s="34"/>
      <c r="S144" s="34"/>
    </row>
    <row r="145" spans="1:22" s="1" customFormat="1" ht="26.25" customHeight="1" x14ac:dyDescent="0.35">
      <c r="A145" s="157" t="s">
        <v>119</v>
      </c>
      <c r="B145" s="2"/>
      <c r="C145" s="2"/>
      <c r="D145" s="2"/>
      <c r="E145" s="2"/>
      <c r="F145" s="2"/>
      <c r="G145" s="2"/>
      <c r="H145" s="2"/>
      <c r="I145" s="25"/>
      <c r="J145" s="25"/>
      <c r="K145" s="27"/>
      <c r="L145" s="2"/>
      <c r="M145" s="5"/>
      <c r="Q145" s="34"/>
      <c r="R145" s="34"/>
      <c r="S145" s="34"/>
    </row>
    <row r="146" spans="1:22" s="1" customFormat="1" ht="26.25" customHeight="1" x14ac:dyDescent="0.35">
      <c r="A146" s="426" t="s">
        <v>0</v>
      </c>
      <c r="B146" s="427" t="s">
        <v>57</v>
      </c>
      <c r="C146" s="428"/>
      <c r="D146" s="428"/>
      <c r="E146" s="428"/>
      <c r="F146" s="428"/>
      <c r="G146" s="428"/>
      <c r="H146" s="428"/>
      <c r="I146" s="428"/>
      <c r="J146" s="428"/>
      <c r="K146" s="428"/>
      <c r="L146" s="428"/>
      <c r="M146" s="428"/>
      <c r="N146" s="429"/>
      <c r="Q146" s="34"/>
      <c r="R146" s="34"/>
      <c r="S146" s="34"/>
    </row>
    <row r="147" spans="1:22" s="1" customFormat="1" ht="26.25" customHeight="1" x14ac:dyDescent="0.35">
      <c r="A147" s="426"/>
      <c r="B147" s="103" t="str">
        <f>$U$7</f>
        <v>prodotto 1</v>
      </c>
      <c r="C147" s="103" t="str">
        <f>$U$8</f>
        <v>prodotto 2</v>
      </c>
      <c r="D147" s="103" t="str">
        <f>$U$9</f>
        <v>prodotto 3</v>
      </c>
      <c r="E147" s="103" t="str">
        <f>$U$10</f>
        <v>prodotto 4</v>
      </c>
      <c r="F147" s="103" t="str">
        <f>$U$11</f>
        <v>prodotto 5</v>
      </c>
      <c r="G147" s="103" t="str">
        <f>$U$12</f>
        <v>prodotto 6</v>
      </c>
      <c r="H147" s="103" t="str">
        <f>$U$13</f>
        <v>prodotto 7</v>
      </c>
      <c r="I147" s="103" t="str">
        <f>$U$14</f>
        <v>prodotto 8</v>
      </c>
      <c r="J147" s="103" t="str">
        <f>$U$15</f>
        <v>prodotto 9</v>
      </c>
      <c r="K147" s="103" t="str">
        <f>$U$16</f>
        <v>prodotto 10</v>
      </c>
      <c r="L147" s="103" t="str">
        <f>$U$17</f>
        <v>prodotto 11</v>
      </c>
      <c r="M147" s="103" t="str">
        <f>$U$18</f>
        <v>prodotto 12</v>
      </c>
      <c r="N147" s="426" t="s">
        <v>1</v>
      </c>
      <c r="Q147" s="34"/>
      <c r="R147" s="34"/>
      <c r="S147" s="34"/>
    </row>
    <row r="148" spans="1:22" s="28" customFormat="1" ht="26.25" customHeight="1" x14ac:dyDescent="0.35">
      <c r="A148" s="426"/>
      <c r="B148" s="104" t="str">
        <f>$V$7</f>
        <v>FA 2.a</v>
      </c>
      <c r="C148" s="104" t="str">
        <f>$V$8</f>
        <v>FA 3.a</v>
      </c>
      <c r="D148" s="104" t="str">
        <f>$V$9</f>
        <v>FA 2.a</v>
      </c>
      <c r="E148" s="104" t="str">
        <f>$V$10</f>
        <v>FA 3.a</v>
      </c>
      <c r="F148" s="104" t="str">
        <f>$V$11</f>
        <v>FA 2.a</v>
      </c>
      <c r="G148" s="104" t="str">
        <f>$V$12</f>
        <v>FA 3.a</v>
      </c>
      <c r="H148" s="104" t="str">
        <f>$V$13</f>
        <v>FA 2.a</v>
      </c>
      <c r="I148" s="104" t="str">
        <f>$V$14</f>
        <v>FA 3.a</v>
      </c>
      <c r="J148" s="104" t="str">
        <f>$V$15</f>
        <v>FA 2.a</v>
      </c>
      <c r="K148" s="104" t="str">
        <f>$V$16</f>
        <v>FA 3.a</v>
      </c>
      <c r="L148" s="104" t="str">
        <f>$V$17</f>
        <v>FA 2.a</v>
      </c>
      <c r="M148" s="104" t="str">
        <f>$V$18</f>
        <v>FA 3.a</v>
      </c>
      <c r="N148" s="426"/>
      <c r="O148" s="1"/>
      <c r="P148" s="1"/>
      <c r="Q148" s="37"/>
      <c r="R148" s="37"/>
      <c r="S148" s="37"/>
      <c r="U148" s="1"/>
      <c r="V148" s="1"/>
    </row>
    <row r="149" spans="1:22" s="1" customFormat="1" ht="26.25" customHeight="1" x14ac:dyDescent="0.35">
      <c r="A149" s="106" t="s">
        <v>23</v>
      </c>
      <c r="B149" s="52">
        <f>SUMIFS($M$31:$M$51,$G$31:$G$51, $B$5,$L$31:$L$51, $B$6)</f>
        <v>0</v>
      </c>
      <c r="C149" s="52">
        <f>SUMIFS($M$31:$M$51,$G$31:$G$51, $C$5,$L$31:$L$51,$C$6)</f>
        <v>0</v>
      </c>
      <c r="D149" s="52">
        <f>SUMIFS($M$31:$M$51,$G$31:$G$51, $D$5,$L$31:$L$51, $D$6)</f>
        <v>0</v>
      </c>
      <c r="E149" s="52">
        <f>SUMIFS($M$31:$M$51,$G$31:$G$51, $E$5,$L$31:$L$51, $E$6)</f>
        <v>0</v>
      </c>
      <c r="F149" s="52">
        <f>SUMIFS($M$31:$M$51,$G$31:$G$51,$F$5,$L$31:$L$51, $F$6)</f>
        <v>0</v>
      </c>
      <c r="G149" s="52">
        <f>SUMIFS($M$31:$M$51,$G$31:$G$51,$G$5,$L$31:$L$51, $G$6)</f>
        <v>0</v>
      </c>
      <c r="H149" s="52">
        <f>SUMIFS($M$31:$M$51,$G$31:$G$51,$H$5,$L$31:$L$51, $H$6)</f>
        <v>0</v>
      </c>
      <c r="I149" s="52">
        <f>SUMIFS($M$31:$M$51,$G$31:$G$51,$I$5,$L$31:$L$51, $I$6)</f>
        <v>0</v>
      </c>
      <c r="J149" s="52">
        <f>SUMIFS($M$31:$M$51,$G$31:$G$51,$J$5,$L$31:$L$51, $J$6)</f>
        <v>0</v>
      </c>
      <c r="K149" s="52">
        <f>SUMIFS($M$31:$M$51,$G$31:$G$51,$K$5,$L$31:$L$51, $K$6)</f>
        <v>0</v>
      </c>
      <c r="L149" s="52">
        <f>SUMIFS($M$31:$M$51,$G$31:$G$51,$L$5,$L$31:$L$51, $L$6)</f>
        <v>0</v>
      </c>
      <c r="M149" s="52">
        <f>SUMIFS($M$31:$M$51,$G$31:$G$51,$M$5,$L$31:$L$51, $M$6)</f>
        <v>0</v>
      </c>
      <c r="N149" s="52">
        <f>SUM(B149:M149)</f>
        <v>0</v>
      </c>
      <c r="O149" s="28"/>
      <c r="P149" s="28"/>
      <c r="Q149" s="34"/>
      <c r="R149" s="34"/>
      <c r="S149" s="34"/>
      <c r="U149" s="28"/>
      <c r="V149" s="28"/>
    </row>
    <row r="150" spans="1:22" s="1" customFormat="1" ht="26.25" customHeight="1" x14ac:dyDescent="0.35">
      <c r="A150" s="106" t="s">
        <v>28</v>
      </c>
      <c r="B150" s="52">
        <f>SUMIFS($M$57:$M$67,$G$57:$G$67, $B$5,$L$57:$L$67, $B$6)</f>
        <v>0</v>
      </c>
      <c r="C150" s="52">
        <f>SUMIFS($M$57:$M$67,$G$57:$G$67, $C$5,$L$57:$L$67, $C$6)</f>
        <v>0</v>
      </c>
      <c r="D150" s="52">
        <f>SUMIFS($M$57:$M$67,$G$57:$G$67, $D$5,$L$57:$L$67, $D$6)</f>
        <v>0</v>
      </c>
      <c r="E150" s="52">
        <f>SUMIFS($M$57:$M$67,$G$57:$G$67, $E$5,$L$57:$L$67, $E$6)</f>
        <v>0</v>
      </c>
      <c r="F150" s="52">
        <f>SUMIFS($M$57:$M$67,$G$57:$G$67,$F$5,$L$57:$L$67, $F$6)</f>
        <v>0</v>
      </c>
      <c r="G150" s="52">
        <f>SUMIFS($M$57:$M$67,$G$57:$G$67,$G$5,$L$57:$L$67, $G$6)</f>
        <v>0</v>
      </c>
      <c r="H150" s="52">
        <f>SUMIFS($M$57:$M$67,$G$57:$G$67,$H$5,$L$57:$L$67, $H$6)</f>
        <v>0</v>
      </c>
      <c r="I150" s="52">
        <f>SUMIFS($M$57:$M$67,$G$57:$G$67,$I$5,$L$57:$L$67, $I$6)</f>
        <v>0</v>
      </c>
      <c r="J150" s="52">
        <f>SUMIFS($M$57:$M$67,$G$57:$G$67,$J$5,$L$57:$L$67, $J$6)</f>
        <v>0</v>
      </c>
      <c r="K150" s="52">
        <f>SUMIFS($M$57:$M$67,$G$57:$G$67,$K$5,$L$57:$L$67, $K$6)</f>
        <v>0</v>
      </c>
      <c r="L150" s="52">
        <f>SUMIFS($M$57:$M$67,$G$57:$G$67,$L$5,$L$57:$L$67, $L$6)</f>
        <v>0</v>
      </c>
      <c r="M150" s="52">
        <f>SUMIFS($M$57:$M$67,$G$57:$G$67,$M$5,$L$57:$L$67, $M$6)</f>
        <v>0</v>
      </c>
      <c r="N150" s="52">
        <f>SUM(B150:M150)</f>
        <v>0</v>
      </c>
      <c r="O150" s="28"/>
      <c r="P150" s="28"/>
      <c r="Q150" s="34"/>
      <c r="R150" s="34"/>
      <c r="S150" s="34"/>
    </row>
    <row r="151" spans="1:22" s="1" customFormat="1" ht="26.25" customHeight="1" x14ac:dyDescent="0.35">
      <c r="A151" s="107" t="s">
        <v>33</v>
      </c>
      <c r="B151" s="108">
        <f>SUM(B149:B150)</f>
        <v>0</v>
      </c>
      <c r="C151" s="108">
        <f t="shared" ref="C151:M151" si="17">SUM(C149:C150)</f>
        <v>0</v>
      </c>
      <c r="D151" s="108">
        <f t="shared" si="17"/>
        <v>0</v>
      </c>
      <c r="E151" s="108">
        <f t="shared" si="17"/>
        <v>0</v>
      </c>
      <c r="F151" s="108">
        <f t="shared" si="17"/>
        <v>0</v>
      </c>
      <c r="G151" s="108">
        <f t="shared" si="17"/>
        <v>0</v>
      </c>
      <c r="H151" s="108">
        <f t="shared" si="17"/>
        <v>0</v>
      </c>
      <c r="I151" s="108">
        <f t="shared" si="17"/>
        <v>0</v>
      </c>
      <c r="J151" s="108">
        <f t="shared" si="17"/>
        <v>0</v>
      </c>
      <c r="K151" s="108">
        <f t="shared" si="17"/>
        <v>0</v>
      </c>
      <c r="L151" s="108">
        <f t="shared" si="17"/>
        <v>0</v>
      </c>
      <c r="M151" s="108">
        <f t="shared" si="17"/>
        <v>0</v>
      </c>
      <c r="N151" s="108">
        <f>SUM(N149:N150)</f>
        <v>0</v>
      </c>
      <c r="O151" s="28"/>
      <c r="P151" s="28"/>
      <c r="Q151" s="34"/>
      <c r="R151" s="34"/>
      <c r="S151" s="34"/>
    </row>
    <row r="152" spans="1:22" s="1" customFormat="1" ht="26.25" customHeight="1" x14ac:dyDescent="0.35">
      <c r="A152" s="106" t="s">
        <v>7</v>
      </c>
      <c r="B152" s="52">
        <f>SUMIFS($M$73:$M$80,$G$73:$G$80, $B$5,$L$73:$L$80, $B$6)</f>
        <v>0</v>
      </c>
      <c r="C152" s="52">
        <f>SUMIFS($M$73:$M$80,$G$73:$G$80, $C$5,$L$73:$L$80, $C$6)</f>
        <v>0</v>
      </c>
      <c r="D152" s="52">
        <f>SUMIFS($M$73:$M$80,$G$73:$G$80, $D$5,$L$73:$L$80, $D$6)</f>
        <v>0</v>
      </c>
      <c r="E152" s="52">
        <f>SUMIFS($M$73:$M$80,$G$73:$G$80, $E$5,$L$73:$L$80, $E$6)</f>
        <v>0</v>
      </c>
      <c r="F152" s="52">
        <f>SUMIFS($M$73:$M$80,$G$73:$G$80,$F$5,$L$73:$L$80, $F$6)</f>
        <v>0</v>
      </c>
      <c r="G152" s="52">
        <f>SUMIFS($M$73:$M$80,$G$73:$G$80,$G$5,$L$73:$L$80, $G$6)</f>
        <v>0</v>
      </c>
      <c r="H152" s="52">
        <f>SUMIFS($M$73:$M$80,$G$73:$G$80,$H$5,$L$73:$L$80, $H$6)</f>
        <v>0</v>
      </c>
      <c r="I152" s="52">
        <f>SUMIFS($M$73:$M$80,$G$73:$G$80,$I$5,$L$73:$L$80, $I$6)</f>
        <v>0</v>
      </c>
      <c r="J152" s="52">
        <f>SUMIFS($M$73:$M$80,$G$73:$G$80,$J$5,$L$73:$L$80, $J$6)</f>
        <v>0</v>
      </c>
      <c r="K152" s="52">
        <f>SUMIFS($M$73:$M$80,$G$73:$G$80,$K$5,$L$73:$L$80, $K$6)</f>
        <v>0</v>
      </c>
      <c r="L152" s="52">
        <f>SUMIFS($M$73:$M$80,$G$73:$G$80,$L$5,$L$73:$L$80, $L$6)</f>
        <v>0</v>
      </c>
      <c r="M152" s="52">
        <f>SUMIFS($M$73:$M$80,$G$73:$G$80,$M$5,$L$73:$L$80, $M$6)</f>
        <v>0</v>
      </c>
      <c r="N152" s="52">
        <f t="shared" ref="N152:N157" si="18">SUM(B152:M152)</f>
        <v>0</v>
      </c>
      <c r="O152" s="28"/>
      <c r="P152" s="28"/>
      <c r="Q152" s="34"/>
      <c r="R152" s="34"/>
      <c r="S152" s="34"/>
    </row>
    <row r="153" spans="1:22" s="1" customFormat="1" ht="26.25" customHeight="1" x14ac:dyDescent="0.35">
      <c r="A153" s="106" t="s">
        <v>4</v>
      </c>
      <c r="B153" s="52">
        <f>SUMIFS($M$86:$M$93,$G$86:$G$93, $B$5,$L$86:$L$93, $B$6)</f>
        <v>0</v>
      </c>
      <c r="C153" s="52">
        <f>SUMIFS($M$86:$M$93,$G$86:$G$93, $C$5,$L$86:$L$93, $C$6)</f>
        <v>0</v>
      </c>
      <c r="D153" s="52">
        <f>SUMIFS($M$86:$M$93,$G$86:$G$93, $D$5,$L$86:$L$93, $D$6)</f>
        <v>0</v>
      </c>
      <c r="E153" s="52">
        <f>SUMIFS($M$86:$M$93,$G$86:$G$93, $E$5,$L$86:$L$93, $E$6)</f>
        <v>0</v>
      </c>
      <c r="F153" s="52">
        <f>SUMIFS($M$86:$M$93,$G$86:$G$93,$F$5,$L$86:$L$93, $F$6)</f>
        <v>0</v>
      </c>
      <c r="G153" s="52">
        <f>SUMIFS($M$86:$M$93,$G$86:$G$93,$G$5,$L$86:$L$93, $G$6)</f>
        <v>0</v>
      </c>
      <c r="H153" s="52">
        <f>SUMIFS($M$86:$M$93,$G$86:$G$93,$H$5,$L$86:$L$93, $H$6)</f>
        <v>0</v>
      </c>
      <c r="I153" s="52">
        <f>SUMIFS($M$86:$M$93,$G$86:$G$93,$I$5,$L$86:$L$93, $I$6)</f>
        <v>0</v>
      </c>
      <c r="J153" s="52">
        <f>SUMIFS($M$86:$M$93,$G$86:$G$93,$J$5,$L$86:$L$93, $J$6)</f>
        <v>0</v>
      </c>
      <c r="K153" s="52">
        <f>SUMIFS($M$86:$M$93,$G$86:$G$93,$K$5,$L$86:$L$93, $K$6)</f>
        <v>0</v>
      </c>
      <c r="L153" s="52">
        <f>SUMIFS($M$86:$M$93,$G$86:$G$93,$L$5,$L$86:$L$93, $L$6)</f>
        <v>0</v>
      </c>
      <c r="M153" s="52">
        <f>SUMIFS($M$86:$M$93,$G$86:$G$93,$M$5,$L$86:$L$93, $M$6)</f>
        <v>0</v>
      </c>
      <c r="N153" s="52">
        <f t="shared" si="18"/>
        <v>0</v>
      </c>
      <c r="O153" s="28"/>
      <c r="P153" s="28"/>
      <c r="Q153" s="34"/>
      <c r="R153" s="34"/>
      <c r="S153" s="34"/>
    </row>
    <row r="154" spans="1:22" s="1" customFormat="1" ht="26.25" customHeight="1" x14ac:dyDescent="0.35">
      <c r="A154" s="106" t="s">
        <v>35</v>
      </c>
      <c r="B154" s="52">
        <f>SUMIFS($M$98:$M$106,$G$98:$G$106, $B$5,$L$98:$L$106, $B$6)</f>
        <v>0</v>
      </c>
      <c r="C154" s="52">
        <f>SUMIFS($M$98:$M$106,$G$98:$G$106, $C$5,$L$98:$L$106, $C$6)</f>
        <v>0</v>
      </c>
      <c r="D154" s="52">
        <f>SUMIFS($M$98:$M$106,$G$98:$G$106, $D$5,$L$98:$L$106, $D$6)</f>
        <v>0</v>
      </c>
      <c r="E154" s="52">
        <f>SUMIFS($M$98:$M$106,$G$98:$G$106, $E$5,$L$98:$L$106, $E$6)</f>
        <v>0</v>
      </c>
      <c r="F154" s="52">
        <f>SUMIFS($M$98:$M$106,$G$98:$G$106,$F$5,$L$98:$L$106, $F$6)</f>
        <v>0</v>
      </c>
      <c r="G154" s="52">
        <f>SUMIFS($M$98:$M$106,$G$98:$G$106,$G$5,$L$98:$L$106, $G$6)</f>
        <v>0</v>
      </c>
      <c r="H154" s="52">
        <f>SUMIFS($M$98:$M$106,$G$98:$G$106,$H$5,$L$98:$L$106, $H$6)</f>
        <v>0</v>
      </c>
      <c r="I154" s="52">
        <f>SUMIFS($M$98:$M$106,$G$98:$G$106,$I$5,$L$98:$L$106, $I$6)</f>
        <v>0</v>
      </c>
      <c r="J154" s="52">
        <f>SUMIFS($M$98:$M$106,$G$98:$G$106,$J$5,$L$98:$L$106, $J$6)</f>
        <v>0</v>
      </c>
      <c r="K154" s="52">
        <f>SUMIFS($M$98:$M$106,$G$98:$G$106,$K$5,$L$98:$L$106, $K$6)</f>
        <v>0</v>
      </c>
      <c r="L154" s="52">
        <f>SUMIFS($M$98:$M$106,$G$98:$G$106,$L$5,$L$98:$L$106, $L$6)</f>
        <v>0</v>
      </c>
      <c r="M154" s="52">
        <f>SUMIFS($M$98:$M$106,$G$98:$G$106,$M$5,$L$98:$L$106, $M$6)</f>
        <v>0</v>
      </c>
      <c r="N154" s="52">
        <f t="shared" si="18"/>
        <v>0</v>
      </c>
      <c r="O154" s="28"/>
      <c r="P154" s="28"/>
      <c r="Q154" s="34"/>
      <c r="R154" s="34"/>
      <c r="S154" s="34"/>
    </row>
    <row r="155" spans="1:22" s="1" customFormat="1" ht="26.25" customHeight="1" x14ac:dyDescent="0.35">
      <c r="A155" s="106" t="s">
        <v>11</v>
      </c>
      <c r="B155" s="52">
        <f>SUMIFS($M$112:$M$119,$G$112:$G$119, $B$5,$L$112:$L$119, $B$6)</f>
        <v>0</v>
      </c>
      <c r="C155" s="52">
        <f>SUMIFS($M$112:$M$119,$G$112:$G$119, $C$5,$L$112:$L$119, $C$6)</f>
        <v>0</v>
      </c>
      <c r="D155" s="52">
        <f>SUMIFS($M$112:$M$119,$G$112:$G$119, $D$5,$L$112:$L$119, $D$6)</f>
        <v>0</v>
      </c>
      <c r="E155" s="52">
        <f>SUMIFS($M$112:$M$119,$G$112:$G$119, $E$5,$L$112:$L$119, $E$6)</f>
        <v>0</v>
      </c>
      <c r="F155" s="52">
        <f>SUMIFS($M$112:$M$119,$G$112:$G$119,$F$5,$L$112:$L$119, $F$6)</f>
        <v>0</v>
      </c>
      <c r="G155" s="52">
        <f>SUMIFS($M$112:$M$119,$G$112:$G$119,$G$5,$L$112:$L$119, $G$6)</f>
        <v>0</v>
      </c>
      <c r="H155" s="52">
        <f>SUMIFS($M$112:$M$119,$G$112:$G$119,$H$5,$L$112:$L$119, $H$6)</f>
        <v>0</v>
      </c>
      <c r="I155" s="52">
        <f>SUMIFS($M$112:$M$119,$G$112:$G$119,$I$5,$L$112:$L$119, $I$6)</f>
        <v>0</v>
      </c>
      <c r="J155" s="52">
        <f>SUMIFS($M$112:$M$119,$G$112:$G$119,$J$5,$L$112:$L$119, $J$6)</f>
        <v>0</v>
      </c>
      <c r="K155" s="52">
        <f>SUMIFS($M$112:$M$119,$G$112:$G$119,$K$5,$L$112:$L$119, $K$6)</f>
        <v>0</v>
      </c>
      <c r="L155" s="52">
        <f>SUMIFS($M$112:$M$119,$G$112:$G$119,$L$5,$L$112:$L$119, $L$6)</f>
        <v>0</v>
      </c>
      <c r="M155" s="52">
        <f>SUMIFS($M$112:$M$119,$G$112:$G$119,$M$5,$L$112:$L$119, $M$6)</f>
        <v>0</v>
      </c>
      <c r="N155" s="52">
        <f t="shared" si="18"/>
        <v>0</v>
      </c>
      <c r="O155" s="28"/>
      <c r="P155" s="28"/>
      <c r="Q155" s="34"/>
      <c r="R155" s="34"/>
      <c r="S155" s="34"/>
    </row>
    <row r="156" spans="1:22" s="1" customFormat="1" ht="26.25" customHeight="1" x14ac:dyDescent="0.35">
      <c r="A156" s="106" t="s">
        <v>5</v>
      </c>
      <c r="B156" s="52">
        <f>SUMIFS($M$125:$M$129,$G$125:$G$129, $B$5,$L$125:$L$129, $B$6)</f>
        <v>0</v>
      </c>
      <c r="C156" s="52">
        <f>SUMIFS($M$125:$M$129,$G$125:$G$129, $C$5,$L$125:$L$129, $C$6)</f>
        <v>0</v>
      </c>
      <c r="D156" s="52">
        <f>SUMIFS($M$125:$M$129,$G$125:$G$129, $D$5,$L$125:$L$129, $D$6)</f>
        <v>0</v>
      </c>
      <c r="E156" s="52">
        <f>SUMIFS($M$125:$M$129,$G$125:$G$129, $E$5,$L$125:$L$129, $E$6)</f>
        <v>0</v>
      </c>
      <c r="F156" s="52">
        <f>SUMIFS($M$125:$M$129,$G$125:$G$129,$F$5,$L$125:$L$129, $F$6)</f>
        <v>0</v>
      </c>
      <c r="G156" s="52">
        <f>SUMIFS($M$125:$M$129,$G$125:$G$129,$G$5,$L$125:$L$129, $G$6)</f>
        <v>0</v>
      </c>
      <c r="H156" s="52">
        <f>SUMIFS($M$125:$M$129,$G$125:$G$129,$H$5,$L$125:$L$129, $H$6)</f>
        <v>0</v>
      </c>
      <c r="I156" s="52">
        <f>SUMIFS($M$125:$M$129,$G$125:$G$129,$I$5,$L$125:$L$129, $I$6)</f>
        <v>0</v>
      </c>
      <c r="J156" s="52">
        <f>SUMIFS($M$125:$M$129,$G$125:$G$129,$J$5,$L$125:$L$129, $J$6)</f>
        <v>0</v>
      </c>
      <c r="K156" s="52">
        <f>SUMIFS($M$125:$M$129,$G$125:$G$129,$K$5,$L$125:$L$129, $K$6)</f>
        <v>0</v>
      </c>
      <c r="L156" s="52">
        <f>SUMIFS($M$125:$M$129,$G$125:$G$129,$L$5,$L$125:$L$129, $L$6)</f>
        <v>0</v>
      </c>
      <c r="M156" s="52">
        <f>SUMIFS($M$125:$M$129,$G$125:$G$129,$M$5,$L$125:$L$129, $M$6)</f>
        <v>0</v>
      </c>
      <c r="N156" s="52">
        <f t="shared" si="18"/>
        <v>0</v>
      </c>
      <c r="O156" s="28"/>
      <c r="P156" s="28"/>
      <c r="Q156" s="34"/>
      <c r="R156" s="34"/>
      <c r="S156" s="34"/>
    </row>
    <row r="157" spans="1:22" s="1" customFormat="1" ht="26.25" customHeight="1" x14ac:dyDescent="0.35">
      <c r="A157" s="106" t="s">
        <v>29</v>
      </c>
      <c r="B157" s="52">
        <f>SUMIFS($M$135:$M$139,$G$135:$G$139, $B$5,$L$135:$L$139, $B$6)</f>
        <v>0</v>
      </c>
      <c r="C157" s="52">
        <f>SUMIFS($M$135:$M$139,$G$135:$G$139, $C$5,$L$135:$L$139, $C$6)</f>
        <v>0</v>
      </c>
      <c r="D157" s="52">
        <f>SUMIFS($M$135:$M$139,$G$135:$G$139, $D$5,$L$135:$L$139, $D$6)</f>
        <v>0</v>
      </c>
      <c r="E157" s="52">
        <f>SUMIFS($M$135:$M$139,$G$135:$G$139, $E$5,$L$135:$L$139, $E$6)</f>
        <v>0</v>
      </c>
      <c r="F157" s="52">
        <f>SUMIFS($M$135:$M$139,$G$135:$G$139,$F$5,$L$135:$L$139, $F$6)</f>
        <v>0</v>
      </c>
      <c r="G157" s="52">
        <f>SUMIFS($M$135:$M$139,$G$135:$G$139,$G$5,$L$135:$L$139, $G$6)</f>
        <v>0</v>
      </c>
      <c r="H157" s="52">
        <f>SUMIFS($M$135:$M$139,$G$135:$G$139,$H$5,$L$135:$L$139, $H$6)</f>
        <v>0</v>
      </c>
      <c r="I157" s="52">
        <f>SUMIFS($M$135:$M$139,$G$135:$G$139,$I$5,$L$135:$L$139, $I$6)</f>
        <v>0</v>
      </c>
      <c r="J157" s="52">
        <f>SUMIFS($M$135:$M$139,$G$135:$G$139,$J$5,$L$135:$L$139, $J$6)</f>
        <v>0</v>
      </c>
      <c r="K157" s="52">
        <f>SUMIFS($M$135:$M$139,$G$135:$G$139,$K$5,$L$135:$L$139, $K$6)</f>
        <v>0</v>
      </c>
      <c r="L157" s="52">
        <f>SUMIFS($M$135:$M$139,$G$135:$G$139,$L$5,$L$135:$L$139, $L$6)</f>
        <v>0</v>
      </c>
      <c r="M157" s="52">
        <f>SUMIFS($M$135:$M$139,$G$135:$G$139,$M$5,$L$135:$L$139, $M$6)</f>
        <v>0</v>
      </c>
      <c r="N157" s="52">
        <f t="shared" si="18"/>
        <v>0</v>
      </c>
      <c r="Q157" s="34"/>
      <c r="R157" s="34"/>
      <c r="S157" s="34"/>
    </row>
    <row r="158" spans="1:22" s="1" customFormat="1" ht="26.25" customHeight="1" x14ac:dyDescent="0.35">
      <c r="A158" s="109" t="s">
        <v>2</v>
      </c>
      <c r="B158" s="110">
        <f t="shared" ref="B158:M158" si="19">SUM(B151:B157)</f>
        <v>0</v>
      </c>
      <c r="C158" s="110">
        <f t="shared" si="19"/>
        <v>0</v>
      </c>
      <c r="D158" s="110">
        <f t="shared" si="19"/>
        <v>0</v>
      </c>
      <c r="E158" s="110">
        <f t="shared" si="19"/>
        <v>0</v>
      </c>
      <c r="F158" s="110">
        <f t="shared" si="19"/>
        <v>0</v>
      </c>
      <c r="G158" s="110">
        <f t="shared" si="19"/>
        <v>0</v>
      </c>
      <c r="H158" s="110">
        <f t="shared" si="19"/>
        <v>0</v>
      </c>
      <c r="I158" s="110">
        <f t="shared" si="19"/>
        <v>0</v>
      </c>
      <c r="J158" s="110">
        <f t="shared" si="19"/>
        <v>0</v>
      </c>
      <c r="K158" s="110">
        <f t="shared" si="19"/>
        <v>0</v>
      </c>
      <c r="L158" s="110">
        <f t="shared" si="19"/>
        <v>0</v>
      </c>
      <c r="M158" s="110">
        <f t="shared" si="19"/>
        <v>0</v>
      </c>
      <c r="N158" s="110">
        <f>SUM(N151:N157)</f>
        <v>0</v>
      </c>
      <c r="Q158" s="34"/>
      <c r="R158" s="34"/>
      <c r="S158" s="34"/>
    </row>
    <row r="159" spans="1:22" s="1" customFormat="1" ht="26.25" customHeight="1" x14ac:dyDescent="0.35">
      <c r="A159" s="111" t="s">
        <v>24</v>
      </c>
      <c r="B159" s="112">
        <f>B151*0.15</f>
        <v>0</v>
      </c>
      <c r="C159" s="112">
        <f t="shared" ref="C159:N159" si="20">C151*0.15</f>
        <v>0</v>
      </c>
      <c r="D159" s="112">
        <f t="shared" si="20"/>
        <v>0</v>
      </c>
      <c r="E159" s="112">
        <f t="shared" si="20"/>
        <v>0</v>
      </c>
      <c r="F159" s="112">
        <f t="shared" si="20"/>
        <v>0</v>
      </c>
      <c r="G159" s="112">
        <f t="shared" si="20"/>
        <v>0</v>
      </c>
      <c r="H159" s="112">
        <f t="shared" si="20"/>
        <v>0</v>
      </c>
      <c r="I159" s="112">
        <f t="shared" si="20"/>
        <v>0</v>
      </c>
      <c r="J159" s="112">
        <f t="shared" si="20"/>
        <v>0</v>
      </c>
      <c r="K159" s="112">
        <f t="shared" si="20"/>
        <v>0</v>
      </c>
      <c r="L159" s="112">
        <f t="shared" si="20"/>
        <v>0</v>
      </c>
      <c r="M159" s="112">
        <f t="shared" si="20"/>
        <v>0</v>
      </c>
      <c r="N159" s="112">
        <f t="shared" si="20"/>
        <v>0</v>
      </c>
      <c r="Q159" s="34"/>
      <c r="R159" s="34"/>
      <c r="S159" s="34"/>
    </row>
    <row r="160" spans="1:22" s="1" customFormat="1" ht="26.25" customHeight="1" x14ac:dyDescent="0.35">
      <c r="A160" s="113" t="s">
        <v>89</v>
      </c>
      <c r="B160" s="114">
        <f t="shared" ref="B160:M160" si="21">B158+B159</f>
        <v>0</v>
      </c>
      <c r="C160" s="114">
        <f t="shared" si="21"/>
        <v>0</v>
      </c>
      <c r="D160" s="114">
        <f t="shared" si="21"/>
        <v>0</v>
      </c>
      <c r="E160" s="114">
        <f t="shared" si="21"/>
        <v>0</v>
      </c>
      <c r="F160" s="114">
        <f t="shared" si="21"/>
        <v>0</v>
      </c>
      <c r="G160" s="114">
        <f t="shared" si="21"/>
        <v>0</v>
      </c>
      <c r="H160" s="114">
        <f t="shared" si="21"/>
        <v>0</v>
      </c>
      <c r="I160" s="114">
        <f t="shared" si="21"/>
        <v>0</v>
      </c>
      <c r="J160" s="114">
        <f t="shared" si="21"/>
        <v>0</v>
      </c>
      <c r="K160" s="114">
        <f t="shared" si="21"/>
        <v>0</v>
      </c>
      <c r="L160" s="114">
        <f t="shared" si="21"/>
        <v>0</v>
      </c>
      <c r="M160" s="114">
        <f t="shared" si="21"/>
        <v>0</v>
      </c>
      <c r="N160" s="114">
        <f>N158+N159</f>
        <v>0</v>
      </c>
      <c r="Q160" s="34"/>
      <c r="R160" s="34"/>
      <c r="S160" s="34"/>
    </row>
    <row r="161" spans="1:19" s="1" customFormat="1" ht="26.25" customHeight="1" x14ac:dyDescent="0.35">
      <c r="A161" s="24"/>
      <c r="B161" s="2"/>
      <c r="C161" s="2"/>
      <c r="D161" s="2"/>
      <c r="E161" s="2"/>
      <c r="F161" s="2"/>
      <c r="G161" s="2"/>
      <c r="H161" s="2"/>
      <c r="I161" s="25"/>
      <c r="J161" s="25"/>
      <c r="K161" s="27"/>
      <c r="L161" s="2"/>
      <c r="M161" s="5"/>
      <c r="Q161" s="34"/>
      <c r="R161" s="34"/>
      <c r="S161" s="34"/>
    </row>
    <row r="162" spans="1:19" s="1" customFormat="1" ht="26.25" customHeight="1" x14ac:dyDescent="0.35">
      <c r="A162" s="24"/>
      <c r="B162" s="2"/>
      <c r="C162" s="2"/>
      <c r="D162" s="2"/>
      <c r="E162" s="2"/>
      <c r="F162" s="2"/>
      <c r="G162" s="2"/>
      <c r="H162" s="2"/>
      <c r="I162" s="25"/>
      <c r="J162" s="25"/>
      <c r="K162" s="27"/>
      <c r="L162" s="2"/>
      <c r="M162" s="5"/>
      <c r="Q162" s="34"/>
      <c r="R162" s="34"/>
      <c r="S162" s="34"/>
    </row>
    <row r="163" spans="1:19" s="1" customFormat="1" ht="26.25" customHeight="1" x14ac:dyDescent="0.35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Q163" s="34"/>
      <c r="R163" s="34"/>
      <c r="S163" s="34"/>
    </row>
    <row r="164" spans="1:19" s="1" customFormat="1" ht="26.25" customHeight="1" x14ac:dyDescent="0.35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Q164" s="34"/>
      <c r="R164" s="34"/>
      <c r="S164" s="34"/>
    </row>
    <row r="165" spans="1:19" s="1" customFormat="1" ht="26.25" customHeight="1" x14ac:dyDescent="0.35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Q165" s="34"/>
      <c r="R165" s="34"/>
      <c r="S165" s="34"/>
    </row>
    <row r="166" spans="1:19" s="1" customFormat="1" ht="26.25" customHeight="1" x14ac:dyDescent="0.35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Q166" s="34"/>
      <c r="R166" s="34"/>
      <c r="S166" s="34"/>
    </row>
    <row r="167" spans="1:19" s="1" customFormat="1" ht="26.25" customHeight="1" x14ac:dyDescent="0.35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Q167" s="34"/>
      <c r="R167" s="34"/>
      <c r="S167" s="34"/>
    </row>
    <row r="168" spans="1:19" s="1" customFormat="1" ht="26.25" customHeight="1" x14ac:dyDescent="0.35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Q168" s="34"/>
      <c r="R168" s="34"/>
      <c r="S168" s="34"/>
    </row>
    <row r="169" spans="1:19" s="1" customFormat="1" ht="26.25" customHeight="1" x14ac:dyDescent="0.35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Q169" s="34"/>
      <c r="R169" s="34"/>
      <c r="S169" s="34"/>
    </row>
    <row r="170" spans="1:19" s="1" customFormat="1" ht="26.25" customHeight="1" x14ac:dyDescent="0.35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Q170" s="34"/>
      <c r="R170" s="34"/>
      <c r="S170" s="34"/>
    </row>
    <row r="171" spans="1:19" s="1" customFormat="1" ht="26.25" customHeight="1" x14ac:dyDescent="0.35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Q171" s="34"/>
      <c r="R171" s="34"/>
      <c r="S171" s="34"/>
    </row>
    <row r="172" spans="1:19" s="1" customFormat="1" ht="26.25" customHeight="1" x14ac:dyDescent="0.35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Q172" s="34"/>
      <c r="R172" s="34"/>
      <c r="S172" s="34"/>
    </row>
    <row r="173" spans="1:19" s="1" customFormat="1" ht="26.25" customHeight="1" x14ac:dyDescent="0.35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Q173" s="34"/>
      <c r="R173" s="34"/>
      <c r="S173" s="34"/>
    </row>
    <row r="174" spans="1:19" s="1" customFormat="1" ht="26.25" customHeight="1" x14ac:dyDescent="0.35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Q174" s="34"/>
      <c r="R174" s="34"/>
      <c r="S174" s="34"/>
    </row>
    <row r="175" spans="1:19" s="1" customFormat="1" ht="26.25" customHeight="1" x14ac:dyDescent="0.35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Q175" s="34"/>
      <c r="R175" s="34"/>
      <c r="S175" s="34"/>
    </row>
    <row r="176" spans="1:19" s="1" customFormat="1" ht="26.25" customHeight="1" x14ac:dyDescent="0.35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Q176" s="34"/>
      <c r="R176" s="34"/>
      <c r="S176" s="34"/>
    </row>
    <row r="177" spans="1:19" s="1" customFormat="1" ht="26.25" customHeight="1" x14ac:dyDescent="0.35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Q177" s="34"/>
      <c r="R177" s="34"/>
      <c r="S177" s="34"/>
    </row>
    <row r="178" spans="1:19" s="1" customFormat="1" ht="26.25" customHeight="1" x14ac:dyDescent="0.35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Q178" s="34"/>
      <c r="R178" s="34"/>
      <c r="S178" s="34"/>
    </row>
    <row r="179" spans="1:19" s="1" customFormat="1" ht="26.25" customHeight="1" x14ac:dyDescent="0.35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Q179" s="34"/>
      <c r="R179" s="34"/>
      <c r="S179" s="34"/>
    </row>
    <row r="180" spans="1:19" s="1" customFormat="1" ht="26.25" customHeight="1" x14ac:dyDescent="0.35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Q180" s="34"/>
      <c r="R180" s="34"/>
      <c r="S180" s="34"/>
    </row>
    <row r="181" spans="1:19" s="1" customFormat="1" ht="26.25" customHeight="1" x14ac:dyDescent="0.35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Q181" s="34"/>
      <c r="R181" s="34"/>
      <c r="S181" s="34"/>
    </row>
    <row r="182" spans="1:19" s="1" customFormat="1" ht="26.25" customHeight="1" x14ac:dyDescent="0.35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Q182" s="34"/>
      <c r="R182" s="34"/>
      <c r="S182" s="34"/>
    </row>
    <row r="183" spans="1:19" s="1" customFormat="1" ht="26.25" customHeight="1" x14ac:dyDescent="0.35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Q183" s="34"/>
      <c r="R183" s="34"/>
      <c r="S183" s="34"/>
    </row>
    <row r="184" spans="1:19" s="1" customFormat="1" ht="26.25" customHeight="1" x14ac:dyDescent="0.35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Q184" s="34"/>
      <c r="R184" s="34"/>
      <c r="S184" s="34"/>
    </row>
    <row r="185" spans="1:19" s="1" customFormat="1" ht="26.25" customHeight="1" x14ac:dyDescent="0.35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Q185" s="34"/>
      <c r="R185" s="34"/>
      <c r="S185" s="34"/>
    </row>
    <row r="186" spans="1:19" s="1" customFormat="1" ht="26.25" customHeight="1" x14ac:dyDescent="0.35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Q186" s="34"/>
      <c r="R186" s="34"/>
      <c r="S186" s="34"/>
    </row>
    <row r="187" spans="1:19" s="1" customFormat="1" ht="26.25" customHeight="1" x14ac:dyDescent="0.35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Q187" s="34"/>
      <c r="R187" s="34"/>
      <c r="S187" s="34"/>
    </row>
    <row r="188" spans="1:19" s="1" customFormat="1" ht="26.25" customHeight="1" x14ac:dyDescent="0.35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Q188" s="34"/>
      <c r="R188" s="34"/>
      <c r="S188" s="34"/>
    </row>
    <row r="189" spans="1:19" s="1" customFormat="1" ht="26.25" customHeight="1" x14ac:dyDescent="0.35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Q189" s="34"/>
      <c r="R189" s="34"/>
      <c r="S189" s="34"/>
    </row>
    <row r="190" spans="1:19" s="1" customFormat="1" ht="26.25" customHeight="1" x14ac:dyDescent="0.35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Q190" s="34"/>
      <c r="R190" s="34"/>
      <c r="S190" s="34"/>
    </row>
    <row r="191" spans="1:19" s="1" customFormat="1" ht="26.25" customHeight="1" x14ac:dyDescent="0.35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Q191" s="34"/>
      <c r="R191" s="34"/>
      <c r="S191" s="34"/>
    </row>
    <row r="192" spans="1:19" s="1" customFormat="1" ht="26.25" customHeight="1" x14ac:dyDescent="0.35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Q192" s="34"/>
      <c r="R192" s="34"/>
      <c r="S192" s="34"/>
    </row>
    <row r="193" spans="1:19" s="1" customFormat="1" ht="26.25" customHeight="1" x14ac:dyDescent="0.35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Q193" s="34"/>
      <c r="R193" s="34"/>
      <c r="S193" s="34"/>
    </row>
    <row r="194" spans="1:19" s="1" customFormat="1" ht="26.25" customHeight="1" x14ac:dyDescent="0.35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Q194" s="34"/>
      <c r="R194" s="34"/>
      <c r="S194" s="34"/>
    </row>
    <row r="195" spans="1:19" s="1" customFormat="1" ht="26.25" customHeight="1" x14ac:dyDescent="0.35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Q195" s="34"/>
      <c r="R195" s="34"/>
      <c r="S195" s="34"/>
    </row>
    <row r="196" spans="1:19" s="1" customFormat="1" ht="26.25" customHeight="1" x14ac:dyDescent="0.35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Q196" s="34"/>
      <c r="R196" s="34"/>
      <c r="S196" s="34"/>
    </row>
    <row r="197" spans="1:19" s="1" customFormat="1" ht="26.25" customHeight="1" x14ac:dyDescent="0.35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Q197" s="34"/>
      <c r="R197" s="34"/>
      <c r="S197" s="34"/>
    </row>
    <row r="198" spans="1:19" s="1" customFormat="1" ht="26.25" customHeight="1" x14ac:dyDescent="0.35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Q198" s="34"/>
      <c r="R198" s="34"/>
      <c r="S198" s="34"/>
    </row>
    <row r="199" spans="1:19" s="1" customFormat="1" ht="26.25" customHeight="1" x14ac:dyDescent="0.35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Q199" s="34"/>
      <c r="R199" s="34"/>
      <c r="S199" s="34"/>
    </row>
    <row r="200" spans="1:19" s="1" customFormat="1" ht="26.25" customHeight="1" x14ac:dyDescent="0.35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Q200" s="34"/>
      <c r="R200" s="34"/>
      <c r="S200" s="34"/>
    </row>
    <row r="201" spans="1:19" s="1" customFormat="1" ht="26.25" customHeight="1" x14ac:dyDescent="0.35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Q201" s="34"/>
      <c r="R201" s="34"/>
      <c r="S201" s="34"/>
    </row>
    <row r="202" spans="1:19" s="1" customFormat="1" ht="26.25" customHeight="1" x14ac:dyDescent="0.35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Q202" s="34"/>
      <c r="R202" s="34"/>
      <c r="S202" s="34"/>
    </row>
    <row r="203" spans="1:19" s="1" customFormat="1" ht="26.25" customHeight="1" x14ac:dyDescent="0.35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Q203" s="34"/>
      <c r="R203" s="34"/>
      <c r="S203" s="34"/>
    </row>
    <row r="204" spans="1:19" s="1" customFormat="1" ht="26.25" customHeight="1" x14ac:dyDescent="0.35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Q204" s="34"/>
      <c r="R204" s="34"/>
      <c r="S204" s="34"/>
    </row>
    <row r="205" spans="1:19" s="1" customFormat="1" ht="26.25" customHeight="1" x14ac:dyDescent="0.35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Q205" s="34"/>
      <c r="R205" s="34"/>
      <c r="S205" s="34"/>
    </row>
    <row r="206" spans="1:19" s="1" customFormat="1" ht="26.25" customHeight="1" x14ac:dyDescent="0.35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Q206" s="34"/>
      <c r="R206" s="34"/>
      <c r="S206" s="34"/>
    </row>
    <row r="207" spans="1:19" s="1" customFormat="1" ht="26.25" customHeight="1" x14ac:dyDescent="0.35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Q207" s="34"/>
      <c r="R207" s="34"/>
      <c r="S207" s="34"/>
    </row>
    <row r="208" spans="1:19" s="1" customFormat="1" ht="26.25" customHeight="1" x14ac:dyDescent="0.35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Q208" s="34"/>
      <c r="R208" s="34"/>
      <c r="S208" s="34"/>
    </row>
    <row r="209" spans="1:19" s="1" customFormat="1" ht="26.25" customHeight="1" x14ac:dyDescent="0.35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Q209" s="34"/>
      <c r="R209" s="34"/>
      <c r="S209" s="34"/>
    </row>
    <row r="210" spans="1:19" s="1" customFormat="1" ht="26.25" customHeight="1" x14ac:dyDescent="0.35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Q210" s="34"/>
      <c r="R210" s="34"/>
      <c r="S210" s="34"/>
    </row>
    <row r="211" spans="1:19" s="1" customFormat="1" ht="26.25" customHeight="1" x14ac:dyDescent="0.35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Q211" s="34"/>
      <c r="R211" s="34"/>
      <c r="S211" s="34"/>
    </row>
    <row r="212" spans="1:19" s="1" customFormat="1" ht="26.25" customHeight="1" x14ac:dyDescent="0.35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Q212" s="34"/>
      <c r="R212" s="34"/>
      <c r="S212" s="34"/>
    </row>
    <row r="213" spans="1:19" s="1" customFormat="1" ht="26.25" customHeight="1" x14ac:dyDescent="0.35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Q213" s="34"/>
      <c r="R213" s="34"/>
      <c r="S213" s="34"/>
    </row>
    <row r="214" spans="1:19" s="1" customFormat="1" ht="26.25" customHeight="1" x14ac:dyDescent="0.35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Q214" s="34"/>
      <c r="R214" s="34"/>
      <c r="S214" s="34"/>
    </row>
    <row r="215" spans="1:19" s="1" customFormat="1" ht="26.25" customHeight="1" x14ac:dyDescent="0.35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Q215" s="34"/>
      <c r="R215" s="34"/>
      <c r="S215" s="34"/>
    </row>
    <row r="216" spans="1:19" s="1" customFormat="1" ht="26.25" customHeight="1" x14ac:dyDescent="0.35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Q216" s="34"/>
      <c r="R216" s="34"/>
      <c r="S216" s="34"/>
    </row>
    <row r="217" spans="1:19" s="1" customFormat="1" ht="26.25" customHeight="1" x14ac:dyDescent="0.35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Q217" s="34"/>
      <c r="R217" s="34"/>
      <c r="S217" s="34"/>
    </row>
    <row r="218" spans="1:19" s="1" customFormat="1" ht="26.25" customHeight="1" x14ac:dyDescent="0.35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Q218" s="34"/>
      <c r="R218" s="34"/>
      <c r="S218" s="34"/>
    </row>
    <row r="219" spans="1:19" s="1" customFormat="1" ht="26.25" customHeight="1" x14ac:dyDescent="0.35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Q219" s="34"/>
      <c r="R219" s="34"/>
      <c r="S219" s="34"/>
    </row>
    <row r="220" spans="1:19" s="1" customFormat="1" ht="26.25" customHeight="1" x14ac:dyDescent="0.35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Q220" s="34"/>
      <c r="R220" s="34"/>
      <c r="S220" s="34"/>
    </row>
    <row r="221" spans="1:19" s="1" customFormat="1" ht="26.25" customHeight="1" x14ac:dyDescent="0.35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Q221" s="34"/>
      <c r="R221" s="34"/>
      <c r="S221" s="34"/>
    </row>
    <row r="222" spans="1:19" s="1" customFormat="1" ht="26.25" customHeight="1" x14ac:dyDescent="0.35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Q222" s="34"/>
      <c r="R222" s="34"/>
      <c r="S222" s="34"/>
    </row>
    <row r="223" spans="1:19" s="1" customFormat="1" ht="26.25" customHeight="1" x14ac:dyDescent="0.35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Q223" s="34"/>
      <c r="R223" s="34"/>
      <c r="S223" s="34"/>
    </row>
    <row r="224" spans="1:19" s="1" customFormat="1" ht="26.25" customHeight="1" x14ac:dyDescent="0.35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Q224" s="34"/>
      <c r="R224" s="34"/>
      <c r="S224" s="34"/>
    </row>
    <row r="225" spans="1:19" s="1" customFormat="1" ht="26.25" customHeight="1" x14ac:dyDescent="0.35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Q225" s="34"/>
      <c r="R225" s="34"/>
      <c r="S225" s="34"/>
    </row>
    <row r="226" spans="1:19" s="1" customFormat="1" ht="26.25" customHeight="1" x14ac:dyDescent="0.35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Q226" s="34"/>
      <c r="R226" s="34"/>
      <c r="S226" s="34"/>
    </row>
    <row r="227" spans="1:19" s="1" customFormat="1" ht="26.25" customHeight="1" x14ac:dyDescent="0.35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Q227" s="34"/>
      <c r="R227" s="34"/>
      <c r="S227" s="34"/>
    </row>
    <row r="228" spans="1:19" s="1" customFormat="1" ht="26.25" customHeight="1" x14ac:dyDescent="0.35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Q228" s="34"/>
      <c r="R228" s="34"/>
      <c r="S228" s="34"/>
    </row>
    <row r="229" spans="1:19" s="1" customFormat="1" ht="26.25" customHeight="1" x14ac:dyDescent="0.35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Q229" s="34"/>
      <c r="R229" s="34"/>
      <c r="S229" s="34"/>
    </row>
    <row r="230" spans="1:19" s="1" customFormat="1" ht="26.25" customHeight="1" x14ac:dyDescent="0.35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Q230" s="34"/>
      <c r="R230" s="34"/>
      <c r="S230" s="34"/>
    </row>
    <row r="231" spans="1:19" s="1" customFormat="1" ht="26.25" customHeight="1" x14ac:dyDescent="0.35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Q231" s="34"/>
      <c r="R231" s="34"/>
      <c r="S231" s="34"/>
    </row>
    <row r="232" spans="1:19" s="1" customFormat="1" ht="26.25" customHeight="1" x14ac:dyDescent="0.35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Q232" s="34"/>
      <c r="R232" s="34"/>
      <c r="S232" s="34"/>
    </row>
    <row r="233" spans="1:19" s="1" customFormat="1" ht="26.25" customHeight="1" x14ac:dyDescent="0.35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Q233" s="34"/>
      <c r="R233" s="34"/>
      <c r="S233" s="34"/>
    </row>
    <row r="234" spans="1:19" s="1" customFormat="1" ht="26.25" customHeight="1" x14ac:dyDescent="0.35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Q234" s="34"/>
      <c r="R234" s="34"/>
      <c r="S234" s="34"/>
    </row>
    <row r="235" spans="1:19" s="1" customFormat="1" ht="26.25" customHeight="1" x14ac:dyDescent="0.35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Q235" s="34"/>
      <c r="R235" s="34"/>
      <c r="S235" s="34"/>
    </row>
    <row r="236" spans="1:19" s="1" customFormat="1" ht="26.25" customHeight="1" x14ac:dyDescent="0.35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Q236" s="34"/>
      <c r="R236" s="34"/>
      <c r="S236" s="34"/>
    </row>
    <row r="237" spans="1:19" s="1" customFormat="1" ht="26.25" customHeight="1" x14ac:dyDescent="0.35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Q237" s="34"/>
      <c r="R237" s="34"/>
      <c r="S237" s="34"/>
    </row>
    <row r="238" spans="1:19" s="1" customFormat="1" ht="26.25" customHeight="1" x14ac:dyDescent="0.35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Q238" s="34"/>
      <c r="R238" s="34"/>
      <c r="S238" s="34"/>
    </row>
    <row r="239" spans="1:19" s="1" customFormat="1" ht="26.25" customHeight="1" x14ac:dyDescent="0.35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Q239" s="34"/>
      <c r="R239" s="34"/>
      <c r="S239" s="34"/>
    </row>
    <row r="240" spans="1:19" s="1" customFormat="1" ht="26.25" customHeight="1" x14ac:dyDescent="0.35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Q240" s="34"/>
      <c r="R240" s="34"/>
      <c r="S240" s="34"/>
    </row>
    <row r="241" spans="1:19" s="1" customFormat="1" ht="26.25" customHeight="1" x14ac:dyDescent="0.35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Q241" s="34"/>
      <c r="R241" s="34"/>
      <c r="S241" s="34"/>
    </row>
    <row r="242" spans="1:19" s="1" customFormat="1" ht="26.25" customHeight="1" x14ac:dyDescent="0.35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Q242" s="34"/>
      <c r="R242" s="34"/>
      <c r="S242" s="34"/>
    </row>
    <row r="243" spans="1:19" s="1" customFormat="1" ht="26.25" customHeight="1" x14ac:dyDescent="0.35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Q243" s="34"/>
      <c r="R243" s="34"/>
      <c r="S243" s="34"/>
    </row>
    <row r="244" spans="1:19" s="1" customFormat="1" ht="26.25" customHeight="1" x14ac:dyDescent="0.35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Q244" s="34"/>
      <c r="R244" s="34"/>
      <c r="S244" s="34"/>
    </row>
    <row r="245" spans="1:19" s="1" customFormat="1" ht="26.25" customHeight="1" x14ac:dyDescent="0.35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Q245" s="34"/>
      <c r="R245" s="34"/>
      <c r="S245" s="34"/>
    </row>
    <row r="246" spans="1:19" s="1" customFormat="1" ht="26.25" customHeight="1" x14ac:dyDescent="0.35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Q246" s="34"/>
      <c r="R246" s="34"/>
      <c r="S246" s="34"/>
    </row>
    <row r="247" spans="1:19" s="1" customFormat="1" ht="26.25" customHeight="1" x14ac:dyDescent="0.35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Q247" s="34"/>
      <c r="R247" s="34"/>
      <c r="S247" s="34"/>
    </row>
    <row r="248" spans="1:19" s="1" customFormat="1" ht="26.25" customHeight="1" x14ac:dyDescent="0.35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Q248" s="34"/>
      <c r="R248" s="34"/>
      <c r="S248" s="34"/>
    </row>
    <row r="249" spans="1:19" s="1" customFormat="1" ht="26.25" customHeight="1" x14ac:dyDescent="0.35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Q249" s="34"/>
      <c r="R249" s="34"/>
      <c r="S249" s="34"/>
    </row>
    <row r="250" spans="1:19" s="1" customFormat="1" ht="26.25" customHeight="1" x14ac:dyDescent="0.35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Q250" s="34"/>
      <c r="R250" s="34"/>
      <c r="S250" s="34"/>
    </row>
    <row r="251" spans="1:19" s="1" customFormat="1" ht="26.25" customHeight="1" x14ac:dyDescent="0.35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Q251" s="34"/>
      <c r="R251" s="34"/>
      <c r="S251" s="34"/>
    </row>
    <row r="252" spans="1:19" s="1" customFormat="1" ht="26.25" customHeight="1" x14ac:dyDescent="0.35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Q252" s="34"/>
      <c r="R252" s="34"/>
      <c r="S252" s="34"/>
    </row>
    <row r="253" spans="1:19" s="1" customFormat="1" ht="26.25" customHeight="1" x14ac:dyDescent="0.35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Q253" s="34"/>
      <c r="R253" s="34"/>
      <c r="S253" s="34"/>
    </row>
    <row r="254" spans="1:19" s="1" customFormat="1" ht="26.25" customHeight="1" x14ac:dyDescent="0.35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Q254" s="34"/>
      <c r="R254" s="34"/>
      <c r="S254" s="34"/>
    </row>
    <row r="255" spans="1:19" s="1" customFormat="1" ht="26.25" customHeight="1" x14ac:dyDescent="0.35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Q255" s="34"/>
      <c r="R255" s="34"/>
      <c r="S255" s="34"/>
    </row>
    <row r="256" spans="1:19" s="1" customFormat="1" ht="26.25" customHeight="1" x14ac:dyDescent="0.35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Q256" s="34"/>
      <c r="R256" s="34"/>
      <c r="S256" s="34"/>
    </row>
    <row r="257" spans="1:19" s="1" customFormat="1" ht="26.25" customHeight="1" x14ac:dyDescent="0.35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Q257" s="34"/>
      <c r="R257" s="34"/>
      <c r="S257" s="34"/>
    </row>
    <row r="258" spans="1:19" s="1" customFormat="1" ht="26.25" customHeight="1" x14ac:dyDescent="0.35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Q258" s="34"/>
      <c r="R258" s="34"/>
      <c r="S258" s="34"/>
    </row>
    <row r="259" spans="1:19" s="1" customFormat="1" ht="26.25" customHeight="1" x14ac:dyDescent="0.35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Q259" s="34"/>
      <c r="R259" s="34"/>
      <c r="S259" s="34"/>
    </row>
    <row r="260" spans="1:19" s="1" customFormat="1" ht="26.25" customHeight="1" x14ac:dyDescent="0.35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Q260" s="34"/>
      <c r="R260" s="34"/>
      <c r="S260" s="34"/>
    </row>
    <row r="261" spans="1:19" s="1" customFormat="1" ht="26.25" customHeight="1" x14ac:dyDescent="0.35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Q261" s="34"/>
      <c r="R261" s="34"/>
      <c r="S261" s="34"/>
    </row>
    <row r="262" spans="1:19" s="1" customFormat="1" ht="26.25" customHeight="1" x14ac:dyDescent="0.35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Q262" s="34"/>
      <c r="R262" s="34"/>
      <c r="S262" s="34"/>
    </row>
    <row r="263" spans="1:19" s="1" customFormat="1" ht="26.25" customHeight="1" x14ac:dyDescent="0.35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Q263" s="34"/>
      <c r="R263" s="34"/>
      <c r="S263" s="34"/>
    </row>
    <row r="264" spans="1:19" s="1" customFormat="1" ht="26.25" customHeight="1" x14ac:dyDescent="0.35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Q264" s="34"/>
      <c r="R264" s="34"/>
      <c r="S264" s="34"/>
    </row>
    <row r="265" spans="1:19" s="1" customFormat="1" ht="26.25" customHeight="1" x14ac:dyDescent="0.35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Q265" s="34"/>
      <c r="R265" s="34"/>
      <c r="S265" s="34"/>
    </row>
    <row r="266" spans="1:19" s="1" customFormat="1" ht="26.25" customHeight="1" x14ac:dyDescent="0.35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Q266" s="34"/>
      <c r="R266" s="34"/>
      <c r="S266" s="34"/>
    </row>
    <row r="267" spans="1:19" s="1" customFormat="1" ht="26.25" customHeight="1" x14ac:dyDescent="0.35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Q267" s="34"/>
      <c r="R267" s="34"/>
      <c r="S267" s="34"/>
    </row>
    <row r="268" spans="1:19" s="1" customFormat="1" ht="26.25" customHeight="1" x14ac:dyDescent="0.35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Q268" s="34"/>
      <c r="R268" s="34"/>
      <c r="S268" s="34"/>
    </row>
    <row r="269" spans="1:19" s="1" customFormat="1" ht="26.25" customHeight="1" x14ac:dyDescent="0.35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Q269" s="34"/>
      <c r="R269" s="34"/>
      <c r="S269" s="34"/>
    </row>
    <row r="270" spans="1:19" s="1" customFormat="1" ht="26.25" customHeight="1" x14ac:dyDescent="0.35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Q270" s="34"/>
      <c r="R270" s="34"/>
      <c r="S270" s="34"/>
    </row>
    <row r="271" spans="1:19" s="1" customFormat="1" ht="26.25" customHeight="1" x14ac:dyDescent="0.35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Q271" s="34"/>
      <c r="R271" s="34"/>
      <c r="S271" s="34"/>
    </row>
    <row r="272" spans="1:19" s="1" customFormat="1" ht="26.25" customHeight="1" x14ac:dyDescent="0.35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Q272" s="34"/>
      <c r="R272" s="34"/>
      <c r="S272" s="34"/>
    </row>
    <row r="273" spans="1:19" s="1" customFormat="1" ht="26.25" customHeight="1" x14ac:dyDescent="0.35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Q273" s="34"/>
      <c r="R273" s="34"/>
      <c r="S273" s="34"/>
    </row>
    <row r="274" spans="1:19" s="1" customFormat="1" ht="26.25" customHeight="1" x14ac:dyDescent="0.35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Q274" s="34"/>
      <c r="R274" s="34"/>
      <c r="S274" s="34"/>
    </row>
    <row r="275" spans="1:19" s="1" customFormat="1" ht="26.25" customHeight="1" x14ac:dyDescent="0.35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Q275" s="34"/>
      <c r="R275" s="34"/>
      <c r="S275" s="34"/>
    </row>
    <row r="276" spans="1:19" s="1" customFormat="1" ht="26.25" customHeight="1" x14ac:dyDescent="0.35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Q276" s="34"/>
      <c r="R276" s="34"/>
      <c r="S276" s="34"/>
    </row>
    <row r="277" spans="1:19" s="1" customFormat="1" ht="26.25" customHeight="1" x14ac:dyDescent="0.35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Q277" s="34"/>
      <c r="R277" s="34"/>
      <c r="S277" s="34"/>
    </row>
    <row r="278" spans="1:19" s="1" customFormat="1" ht="26.25" customHeight="1" x14ac:dyDescent="0.35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Q278" s="34"/>
      <c r="R278" s="34"/>
      <c r="S278" s="34"/>
    </row>
    <row r="279" spans="1:19" s="1" customFormat="1" ht="26.25" customHeight="1" x14ac:dyDescent="0.35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Q279" s="34"/>
      <c r="R279" s="34"/>
      <c r="S279" s="34"/>
    </row>
    <row r="280" spans="1:19" s="1" customFormat="1" ht="26.25" customHeight="1" x14ac:dyDescent="0.35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Q280" s="34"/>
      <c r="R280" s="34"/>
      <c r="S280" s="34"/>
    </row>
    <row r="281" spans="1:19" s="1" customFormat="1" ht="26.25" customHeight="1" x14ac:dyDescent="0.35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Q281" s="34"/>
      <c r="R281" s="34"/>
      <c r="S281" s="34"/>
    </row>
    <row r="282" spans="1:19" s="1" customFormat="1" ht="26.25" customHeight="1" x14ac:dyDescent="0.35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Q282" s="34"/>
      <c r="R282" s="34"/>
      <c r="S282" s="34"/>
    </row>
    <row r="283" spans="1:19" s="1" customFormat="1" ht="26.25" customHeight="1" x14ac:dyDescent="0.35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Q283" s="34"/>
      <c r="R283" s="34"/>
      <c r="S283" s="34"/>
    </row>
    <row r="284" spans="1:19" s="1" customFormat="1" ht="26.25" customHeight="1" x14ac:dyDescent="0.35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Q284" s="34"/>
      <c r="R284" s="34"/>
      <c r="S284" s="34"/>
    </row>
    <row r="285" spans="1:19" s="1" customFormat="1" ht="26.25" customHeight="1" x14ac:dyDescent="0.35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Q285" s="34"/>
      <c r="R285" s="34"/>
      <c r="S285" s="34"/>
    </row>
    <row r="286" spans="1:19" s="1" customFormat="1" ht="26.25" customHeight="1" x14ac:dyDescent="0.35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Q286" s="34"/>
      <c r="R286" s="34"/>
      <c r="S286" s="34"/>
    </row>
    <row r="287" spans="1:19" s="1" customFormat="1" ht="26.25" customHeight="1" x14ac:dyDescent="0.35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Q287" s="34"/>
      <c r="R287" s="34"/>
      <c r="S287" s="34"/>
    </row>
    <row r="288" spans="1:19" s="1" customFormat="1" ht="26.25" customHeight="1" x14ac:dyDescent="0.35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Q288" s="34"/>
      <c r="R288" s="34"/>
      <c r="S288" s="34"/>
    </row>
    <row r="289" spans="1:19" s="1" customFormat="1" ht="26.25" customHeight="1" x14ac:dyDescent="0.35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Q289" s="34"/>
      <c r="R289" s="34"/>
      <c r="S289" s="34"/>
    </row>
    <row r="290" spans="1:19" s="1" customFormat="1" ht="26.25" customHeight="1" x14ac:dyDescent="0.35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Q290" s="34"/>
      <c r="R290" s="34"/>
      <c r="S290" s="34"/>
    </row>
    <row r="291" spans="1:19" s="1" customFormat="1" ht="26.25" customHeight="1" x14ac:dyDescent="0.35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Q291" s="34"/>
      <c r="R291" s="34"/>
      <c r="S291" s="34"/>
    </row>
    <row r="292" spans="1:19" s="1" customFormat="1" ht="26.25" customHeight="1" x14ac:dyDescent="0.35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Q292" s="34"/>
      <c r="R292" s="34"/>
      <c r="S292" s="34"/>
    </row>
    <row r="293" spans="1:19" s="1" customFormat="1" ht="26.25" customHeight="1" x14ac:dyDescent="0.35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Q293" s="34"/>
      <c r="R293" s="34"/>
      <c r="S293" s="34"/>
    </row>
    <row r="294" spans="1:19" s="1" customFormat="1" ht="26.25" customHeight="1" x14ac:dyDescent="0.35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Q294" s="34"/>
      <c r="R294" s="34"/>
      <c r="S294" s="34"/>
    </row>
    <row r="295" spans="1:19" s="1" customFormat="1" ht="26.25" customHeight="1" x14ac:dyDescent="0.35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Q295" s="34"/>
      <c r="R295" s="34"/>
      <c r="S295" s="34"/>
    </row>
    <row r="296" spans="1:19" s="1" customFormat="1" ht="26.25" customHeight="1" x14ac:dyDescent="0.35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Q296" s="34"/>
      <c r="R296" s="34"/>
      <c r="S296" s="34"/>
    </row>
    <row r="297" spans="1:19" s="1" customFormat="1" ht="26.25" customHeight="1" x14ac:dyDescent="0.35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Q297" s="34"/>
      <c r="R297" s="34"/>
      <c r="S297" s="34"/>
    </row>
    <row r="298" spans="1:19" s="1" customFormat="1" ht="26.25" customHeight="1" x14ac:dyDescent="0.35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Q298" s="34"/>
      <c r="R298" s="34"/>
      <c r="S298" s="34"/>
    </row>
    <row r="299" spans="1:19" s="1" customFormat="1" ht="26.25" customHeight="1" x14ac:dyDescent="0.35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Q299" s="34"/>
      <c r="R299" s="34"/>
      <c r="S299" s="34"/>
    </row>
    <row r="300" spans="1:19" s="1" customFormat="1" ht="26.25" customHeight="1" x14ac:dyDescent="0.35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Q300" s="34"/>
      <c r="R300" s="34"/>
      <c r="S300" s="34"/>
    </row>
    <row r="301" spans="1:19" s="1" customFormat="1" ht="26.25" customHeight="1" x14ac:dyDescent="0.35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Q301" s="34"/>
      <c r="R301" s="34"/>
      <c r="S301" s="34"/>
    </row>
    <row r="302" spans="1:19" s="1" customFormat="1" ht="26.25" customHeight="1" x14ac:dyDescent="0.35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Q302" s="34"/>
      <c r="R302" s="34"/>
      <c r="S302" s="34"/>
    </row>
    <row r="303" spans="1:19" s="1" customFormat="1" ht="26.25" customHeight="1" x14ac:dyDescent="0.35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Q303" s="34"/>
      <c r="R303" s="34"/>
      <c r="S303" s="34"/>
    </row>
    <row r="304" spans="1:19" s="1" customFormat="1" ht="26.25" customHeight="1" x14ac:dyDescent="0.35">
      <c r="A304" s="24"/>
      <c r="B304" s="2"/>
      <c r="C304" s="2"/>
      <c r="D304" s="2"/>
      <c r="E304" s="2"/>
      <c r="F304" s="2"/>
      <c r="G304" s="2"/>
      <c r="H304" s="2"/>
      <c r="I304" s="25"/>
      <c r="J304" s="25"/>
      <c r="K304" s="27"/>
      <c r="L304" s="2"/>
      <c r="M304" s="5"/>
      <c r="Q304" s="34"/>
      <c r="R304" s="34"/>
      <c r="S304" s="34"/>
    </row>
    <row r="305" spans="1:19" s="1" customFormat="1" ht="26.25" customHeight="1" x14ac:dyDescent="0.35">
      <c r="A305" s="24"/>
      <c r="B305" s="2"/>
      <c r="C305" s="2"/>
      <c r="D305" s="2"/>
      <c r="E305" s="2"/>
      <c r="F305" s="2"/>
      <c r="G305" s="2"/>
      <c r="H305" s="2"/>
      <c r="I305" s="25"/>
      <c r="J305" s="25"/>
      <c r="K305" s="27"/>
      <c r="L305" s="2"/>
      <c r="M305" s="5"/>
      <c r="Q305" s="34"/>
      <c r="R305" s="34"/>
      <c r="S305" s="34"/>
    </row>
    <row r="306" spans="1:19" s="1" customFormat="1" ht="26.25" customHeight="1" x14ac:dyDescent="0.35">
      <c r="A306" s="24"/>
      <c r="B306" s="2"/>
      <c r="C306" s="2"/>
      <c r="D306" s="2"/>
      <c r="E306" s="2"/>
      <c r="F306" s="2"/>
      <c r="G306" s="2"/>
      <c r="H306" s="2"/>
      <c r="I306" s="25"/>
      <c r="J306" s="25"/>
      <c r="K306" s="27"/>
      <c r="L306" s="2"/>
      <c r="M306" s="5"/>
      <c r="Q306" s="34"/>
      <c r="R306" s="34"/>
      <c r="S306" s="34"/>
    </row>
    <row r="307" spans="1:19" s="1" customFormat="1" ht="26.25" customHeight="1" x14ac:dyDescent="0.35">
      <c r="A307" s="24"/>
      <c r="B307" s="2"/>
      <c r="C307" s="2"/>
      <c r="D307" s="2"/>
      <c r="E307" s="2"/>
      <c r="F307" s="2"/>
      <c r="G307" s="2"/>
      <c r="H307" s="2"/>
      <c r="I307" s="25"/>
      <c r="J307" s="25"/>
      <c r="K307" s="27"/>
      <c r="L307" s="2"/>
      <c r="M307" s="5"/>
      <c r="Q307" s="34"/>
      <c r="R307" s="34"/>
      <c r="S307" s="34"/>
    </row>
    <row r="308" spans="1:19" s="1" customFormat="1" ht="26.25" customHeight="1" x14ac:dyDescent="0.35">
      <c r="A308" s="24"/>
      <c r="B308" s="2"/>
      <c r="C308" s="2"/>
      <c r="D308" s="2"/>
      <c r="E308" s="2"/>
      <c r="F308" s="2"/>
      <c r="G308" s="2"/>
      <c r="H308" s="2"/>
      <c r="I308" s="25"/>
      <c r="J308" s="25"/>
      <c r="K308" s="27"/>
      <c r="L308" s="2"/>
      <c r="M308" s="5"/>
      <c r="Q308" s="34"/>
      <c r="R308" s="34"/>
      <c r="S308" s="34"/>
    </row>
    <row r="309" spans="1:19" s="1" customFormat="1" ht="26.25" customHeight="1" x14ac:dyDescent="0.35">
      <c r="A309" s="24"/>
      <c r="B309" s="2"/>
      <c r="C309" s="2"/>
      <c r="D309" s="2"/>
      <c r="E309" s="2"/>
      <c r="F309" s="2"/>
      <c r="G309" s="2"/>
      <c r="H309" s="2"/>
      <c r="I309" s="25"/>
      <c r="J309" s="25"/>
      <c r="K309" s="27"/>
      <c r="L309" s="2"/>
      <c r="M309" s="5"/>
      <c r="Q309" s="34"/>
      <c r="R309" s="34"/>
      <c r="S309" s="34"/>
    </row>
    <row r="310" spans="1:19" s="1" customFormat="1" ht="26.25" customHeight="1" x14ac:dyDescent="0.35">
      <c r="A310" s="24"/>
      <c r="B310" s="2"/>
      <c r="C310" s="2"/>
      <c r="D310" s="2"/>
      <c r="E310" s="2"/>
      <c r="F310" s="2"/>
      <c r="G310" s="2"/>
      <c r="H310" s="2"/>
      <c r="I310" s="25"/>
      <c r="J310" s="25"/>
      <c r="K310" s="27"/>
      <c r="L310" s="2"/>
      <c r="M310" s="5"/>
      <c r="Q310" s="34"/>
      <c r="R310" s="34"/>
      <c r="S310" s="34"/>
    </row>
    <row r="311" spans="1:19" s="1" customFormat="1" ht="26.25" customHeight="1" x14ac:dyDescent="0.35">
      <c r="A311" s="24"/>
      <c r="B311" s="2"/>
      <c r="C311" s="2"/>
      <c r="D311" s="2"/>
      <c r="E311" s="2"/>
      <c r="F311" s="2"/>
      <c r="G311" s="2"/>
      <c r="H311" s="2"/>
      <c r="I311" s="25"/>
      <c r="J311" s="25"/>
      <c r="K311" s="27"/>
      <c r="L311" s="2"/>
      <c r="M311" s="5"/>
      <c r="Q311" s="34"/>
      <c r="R311" s="34"/>
      <c r="S311" s="34"/>
    </row>
    <row r="312" spans="1:19" s="1" customFormat="1" ht="26.25" customHeight="1" x14ac:dyDescent="0.35">
      <c r="A312" s="24"/>
      <c r="B312" s="2"/>
      <c r="C312" s="2"/>
      <c r="D312" s="2"/>
      <c r="E312" s="2"/>
      <c r="F312" s="2"/>
      <c r="G312" s="2"/>
      <c r="H312" s="2"/>
      <c r="I312" s="25"/>
      <c r="J312" s="25"/>
      <c r="K312" s="27"/>
      <c r="L312" s="2"/>
      <c r="M312" s="5"/>
      <c r="Q312" s="34"/>
      <c r="R312" s="34"/>
      <c r="S312" s="34"/>
    </row>
    <row r="313" spans="1:19" s="1" customFormat="1" ht="26.25" customHeight="1" x14ac:dyDescent="0.35">
      <c r="A313" s="24"/>
      <c r="B313" s="2"/>
      <c r="C313" s="2"/>
      <c r="D313" s="2"/>
      <c r="E313" s="2"/>
      <c r="F313" s="2"/>
      <c r="G313" s="2"/>
      <c r="H313" s="2"/>
      <c r="I313" s="25"/>
      <c r="J313" s="25"/>
      <c r="K313" s="27"/>
      <c r="L313" s="2"/>
      <c r="M313" s="5"/>
      <c r="Q313" s="34"/>
      <c r="R313" s="34"/>
      <c r="S313" s="34"/>
    </row>
    <row r="314" spans="1:19" s="1" customFormat="1" ht="26.25" customHeight="1" x14ac:dyDescent="0.35">
      <c r="A314" s="24"/>
      <c r="B314" s="2"/>
      <c r="C314" s="2"/>
      <c r="D314" s="2"/>
      <c r="E314" s="2"/>
      <c r="F314" s="2"/>
      <c r="G314" s="2"/>
      <c r="H314" s="2"/>
      <c r="I314" s="25"/>
      <c r="J314" s="25"/>
      <c r="K314" s="27"/>
      <c r="L314" s="2"/>
      <c r="M314" s="5"/>
      <c r="Q314" s="34"/>
      <c r="R314" s="34"/>
      <c r="S314" s="34"/>
    </row>
    <row r="315" spans="1:19" s="1" customFormat="1" ht="26.25" customHeight="1" x14ac:dyDescent="0.35">
      <c r="A315" s="24"/>
      <c r="B315" s="2"/>
      <c r="C315" s="2"/>
      <c r="D315" s="2"/>
      <c r="E315" s="2"/>
      <c r="F315" s="2"/>
      <c r="G315" s="2"/>
      <c r="H315" s="2"/>
      <c r="I315" s="25"/>
      <c r="J315" s="25"/>
      <c r="K315" s="27"/>
      <c r="L315" s="2"/>
      <c r="M315" s="5"/>
      <c r="Q315" s="34"/>
      <c r="R315" s="34"/>
      <c r="S315" s="34"/>
    </row>
    <row r="316" spans="1:19" s="1" customFormat="1" ht="26.25" customHeight="1" x14ac:dyDescent="0.35">
      <c r="A316" s="24"/>
      <c r="B316" s="2"/>
      <c r="C316" s="2"/>
      <c r="D316" s="2"/>
      <c r="E316" s="2"/>
      <c r="F316" s="2"/>
      <c r="G316" s="2"/>
      <c r="H316" s="2"/>
      <c r="I316" s="25"/>
      <c r="J316" s="25"/>
      <c r="K316" s="27"/>
      <c r="L316" s="2"/>
      <c r="M316" s="5"/>
      <c r="Q316" s="34"/>
      <c r="R316" s="34"/>
      <c r="S316" s="34"/>
    </row>
    <row r="317" spans="1:19" s="1" customFormat="1" ht="26.25" customHeight="1" x14ac:dyDescent="0.35">
      <c r="A317" s="24"/>
      <c r="B317" s="2"/>
      <c r="C317" s="2"/>
      <c r="D317" s="2"/>
      <c r="E317" s="2"/>
      <c r="F317" s="2"/>
      <c r="G317" s="2"/>
      <c r="H317" s="2"/>
      <c r="I317" s="25"/>
      <c r="J317" s="25"/>
      <c r="K317" s="27"/>
      <c r="L317" s="2"/>
      <c r="M317" s="5"/>
      <c r="Q317" s="34"/>
      <c r="R317" s="34"/>
      <c r="S317" s="34"/>
    </row>
    <row r="318" spans="1:19" s="1" customFormat="1" ht="26.25" customHeight="1" x14ac:dyDescent="0.35">
      <c r="A318" s="24"/>
      <c r="B318" s="2"/>
      <c r="C318" s="2"/>
      <c r="D318" s="2"/>
      <c r="E318" s="2"/>
      <c r="F318" s="2"/>
      <c r="G318" s="2"/>
      <c r="H318" s="2"/>
      <c r="I318" s="25"/>
      <c r="J318" s="25"/>
      <c r="K318" s="27"/>
      <c r="L318" s="2"/>
      <c r="M318" s="5"/>
      <c r="Q318" s="34"/>
      <c r="R318" s="34"/>
      <c r="S318" s="34"/>
    </row>
    <row r="319" spans="1:19" s="1" customFormat="1" ht="26.25" customHeight="1" x14ac:dyDescent="0.35">
      <c r="A319" s="24"/>
      <c r="B319" s="2"/>
      <c r="C319" s="2"/>
      <c r="D319" s="2"/>
      <c r="E319" s="2"/>
      <c r="F319" s="2"/>
      <c r="G319" s="2"/>
      <c r="H319" s="2"/>
      <c r="I319" s="25"/>
      <c r="J319" s="25"/>
      <c r="K319" s="27"/>
      <c r="L319" s="2"/>
      <c r="M319" s="5"/>
      <c r="Q319" s="34"/>
      <c r="R319" s="34"/>
      <c r="S319" s="34"/>
    </row>
    <row r="320" spans="1:19" s="1" customFormat="1" ht="26.25" customHeight="1" x14ac:dyDescent="0.35">
      <c r="A320" s="24"/>
      <c r="B320" s="2"/>
      <c r="C320" s="2"/>
      <c r="D320" s="2"/>
      <c r="E320" s="2"/>
      <c r="F320" s="2"/>
      <c r="G320" s="2"/>
      <c r="H320" s="2"/>
      <c r="I320" s="25"/>
      <c r="J320" s="25"/>
      <c r="K320" s="27"/>
      <c r="L320" s="2"/>
      <c r="M320" s="5"/>
      <c r="Q320" s="34"/>
      <c r="R320" s="34"/>
      <c r="S320" s="34"/>
    </row>
    <row r="321" spans="1:19" s="1" customFormat="1" ht="26.25" customHeight="1" x14ac:dyDescent="0.35">
      <c r="A321" s="24"/>
      <c r="B321" s="2"/>
      <c r="C321" s="2"/>
      <c r="D321" s="2"/>
      <c r="E321" s="2"/>
      <c r="F321" s="2"/>
      <c r="G321" s="2"/>
      <c r="H321" s="2"/>
      <c r="I321" s="25"/>
      <c r="J321" s="25"/>
      <c r="K321" s="27"/>
      <c r="L321" s="2"/>
      <c r="M321" s="5"/>
      <c r="Q321" s="34"/>
      <c r="R321" s="34"/>
      <c r="S321" s="34"/>
    </row>
    <row r="322" spans="1:19" s="1" customFormat="1" ht="26.25" customHeight="1" x14ac:dyDescent="0.35">
      <c r="A322" s="24"/>
      <c r="B322" s="2"/>
      <c r="C322" s="2"/>
      <c r="D322" s="2"/>
      <c r="E322" s="2"/>
      <c r="F322" s="2"/>
      <c r="G322" s="2"/>
      <c r="H322" s="2"/>
      <c r="I322" s="25"/>
      <c r="J322" s="25"/>
      <c r="K322" s="27"/>
      <c r="L322" s="2"/>
      <c r="M322" s="5"/>
      <c r="Q322" s="34"/>
      <c r="R322" s="34"/>
      <c r="S322" s="34"/>
    </row>
    <row r="323" spans="1:19" s="1" customFormat="1" ht="26.25" customHeight="1" x14ac:dyDescent="0.35">
      <c r="A323" s="24"/>
      <c r="B323" s="2"/>
      <c r="C323" s="2"/>
      <c r="D323" s="2"/>
      <c r="E323" s="2"/>
      <c r="F323" s="2"/>
      <c r="G323" s="2"/>
      <c r="H323" s="2"/>
      <c r="I323" s="25"/>
      <c r="J323" s="25"/>
      <c r="K323" s="27"/>
      <c r="L323" s="2"/>
      <c r="M323" s="5"/>
      <c r="Q323" s="34"/>
      <c r="R323" s="34"/>
      <c r="S323" s="34"/>
    </row>
    <row r="324" spans="1:19" s="1" customFormat="1" ht="26.25" customHeight="1" x14ac:dyDescent="0.35">
      <c r="A324" s="24"/>
      <c r="B324" s="2"/>
      <c r="C324" s="2"/>
      <c r="D324" s="2"/>
      <c r="E324" s="2"/>
      <c r="F324" s="2"/>
      <c r="G324" s="2"/>
      <c r="H324" s="2"/>
      <c r="I324" s="25"/>
      <c r="J324" s="25"/>
      <c r="K324" s="27"/>
      <c r="L324" s="2"/>
      <c r="M324" s="5"/>
      <c r="Q324" s="34"/>
      <c r="R324" s="34"/>
      <c r="S324" s="34"/>
    </row>
    <row r="325" spans="1:19" s="1" customFormat="1" ht="26.25" customHeight="1" x14ac:dyDescent="0.35">
      <c r="A325" s="24"/>
      <c r="B325" s="2"/>
      <c r="C325" s="2"/>
      <c r="D325" s="2"/>
      <c r="E325" s="2"/>
      <c r="F325" s="2"/>
      <c r="G325" s="2"/>
      <c r="H325" s="2"/>
      <c r="I325" s="25"/>
      <c r="J325" s="25"/>
      <c r="K325" s="27"/>
      <c r="L325" s="2"/>
      <c r="M325" s="5"/>
      <c r="Q325" s="34"/>
      <c r="R325" s="34"/>
      <c r="S325" s="34"/>
    </row>
    <row r="326" spans="1:19" s="1" customFormat="1" ht="26.25" customHeight="1" x14ac:dyDescent="0.35">
      <c r="A326" s="24"/>
      <c r="B326" s="2"/>
      <c r="C326" s="2"/>
      <c r="D326" s="2"/>
      <c r="E326" s="2"/>
      <c r="F326" s="2"/>
      <c r="G326" s="2"/>
      <c r="H326" s="2"/>
      <c r="I326" s="25"/>
      <c r="J326" s="25"/>
      <c r="K326" s="27"/>
      <c r="L326" s="2"/>
      <c r="M326" s="5"/>
      <c r="Q326" s="34"/>
      <c r="R326" s="34"/>
      <c r="S326" s="34"/>
    </row>
    <row r="327" spans="1:19" s="1" customFormat="1" ht="26.25" customHeight="1" x14ac:dyDescent="0.35">
      <c r="A327" s="24"/>
      <c r="B327" s="2"/>
      <c r="C327" s="2"/>
      <c r="D327" s="2"/>
      <c r="E327" s="2"/>
      <c r="F327" s="2"/>
      <c r="G327" s="2"/>
      <c r="H327" s="2"/>
      <c r="I327" s="25"/>
      <c r="J327" s="25"/>
      <c r="K327" s="27"/>
      <c r="L327" s="2"/>
      <c r="M327" s="5"/>
      <c r="Q327" s="34"/>
      <c r="R327" s="34"/>
      <c r="S327" s="34"/>
    </row>
    <row r="328" spans="1:19" s="1" customFormat="1" ht="26.25" customHeight="1" x14ac:dyDescent="0.35">
      <c r="A328" s="24"/>
      <c r="B328" s="2"/>
      <c r="C328" s="2"/>
      <c r="D328" s="2"/>
      <c r="E328" s="2"/>
      <c r="F328" s="2"/>
      <c r="G328" s="2"/>
      <c r="H328" s="2"/>
      <c r="I328" s="25"/>
      <c r="J328" s="25"/>
      <c r="K328" s="27"/>
      <c r="L328" s="2"/>
      <c r="M328" s="5"/>
      <c r="Q328" s="34"/>
      <c r="R328" s="34"/>
      <c r="S328" s="34"/>
    </row>
    <row r="329" spans="1:19" s="1" customFormat="1" ht="26.25" customHeight="1" x14ac:dyDescent="0.35">
      <c r="A329" s="24"/>
      <c r="B329" s="2"/>
      <c r="C329" s="2"/>
      <c r="D329" s="2"/>
      <c r="E329" s="2"/>
      <c r="F329" s="2"/>
      <c r="G329" s="2"/>
      <c r="H329" s="2"/>
      <c r="I329" s="25"/>
      <c r="J329" s="25"/>
      <c r="K329" s="27"/>
      <c r="L329" s="2"/>
      <c r="M329" s="5"/>
      <c r="Q329" s="34"/>
      <c r="R329" s="34"/>
      <c r="S329" s="34"/>
    </row>
    <row r="330" spans="1:19" s="1" customFormat="1" ht="26.25" customHeight="1" x14ac:dyDescent="0.35">
      <c r="A330" s="24"/>
      <c r="B330" s="2"/>
      <c r="C330" s="2"/>
      <c r="D330" s="2"/>
      <c r="E330" s="2"/>
      <c r="F330" s="2"/>
      <c r="G330" s="2"/>
      <c r="H330" s="2"/>
      <c r="I330" s="25"/>
      <c r="J330" s="25"/>
      <c r="K330" s="27"/>
      <c r="L330" s="2"/>
      <c r="M330" s="5"/>
      <c r="Q330" s="34"/>
      <c r="R330" s="34"/>
      <c r="S330" s="34"/>
    </row>
    <row r="331" spans="1:19" s="1" customFormat="1" ht="26.25" customHeight="1" x14ac:dyDescent="0.35">
      <c r="A331" s="24"/>
      <c r="B331" s="2"/>
      <c r="C331" s="2"/>
      <c r="D331" s="2"/>
      <c r="E331" s="2"/>
      <c r="F331" s="2"/>
      <c r="G331" s="2"/>
      <c r="H331" s="2"/>
      <c r="I331" s="25"/>
      <c r="J331" s="25"/>
      <c r="K331" s="27"/>
      <c r="L331" s="2"/>
      <c r="M331" s="5"/>
      <c r="Q331" s="34"/>
      <c r="R331" s="34"/>
      <c r="S331" s="34"/>
    </row>
    <row r="332" spans="1:19" s="1" customFormat="1" ht="26.25" customHeight="1" x14ac:dyDescent="0.35">
      <c r="A332" s="24"/>
      <c r="B332" s="2"/>
      <c r="C332" s="2"/>
      <c r="D332" s="2"/>
      <c r="E332" s="2"/>
      <c r="F332" s="2"/>
      <c r="G332" s="2"/>
      <c r="H332" s="2"/>
      <c r="I332" s="25"/>
      <c r="J332" s="25"/>
      <c r="K332" s="27"/>
      <c r="L332" s="2"/>
      <c r="M332" s="5"/>
      <c r="Q332" s="34"/>
      <c r="R332" s="34"/>
      <c r="S332" s="34"/>
    </row>
    <row r="333" spans="1:19" s="1" customFormat="1" ht="26.25" customHeight="1" x14ac:dyDescent="0.35">
      <c r="A333" s="24"/>
      <c r="B333" s="2"/>
      <c r="C333" s="2"/>
      <c r="D333" s="2"/>
      <c r="E333" s="2"/>
      <c r="F333" s="2"/>
      <c r="G333" s="2"/>
      <c r="H333" s="2"/>
      <c r="I333" s="25"/>
      <c r="J333" s="25"/>
      <c r="K333" s="27"/>
      <c r="L333" s="2"/>
      <c r="M333" s="5"/>
      <c r="Q333" s="34"/>
      <c r="R333" s="34"/>
      <c r="S333" s="34"/>
    </row>
    <row r="334" spans="1:19" s="1" customFormat="1" ht="26.25" customHeight="1" x14ac:dyDescent="0.35">
      <c r="A334" s="24"/>
      <c r="B334" s="2"/>
      <c r="C334" s="2"/>
      <c r="D334" s="2"/>
      <c r="E334" s="2"/>
      <c r="F334" s="2"/>
      <c r="G334" s="2"/>
      <c r="H334" s="2"/>
      <c r="I334" s="25"/>
      <c r="J334" s="25"/>
      <c r="K334" s="27"/>
      <c r="L334" s="2"/>
      <c r="M334" s="5"/>
      <c r="Q334" s="34"/>
      <c r="R334" s="34"/>
      <c r="S334" s="34"/>
    </row>
    <row r="335" spans="1:19" s="1" customFormat="1" ht="26.25" customHeight="1" x14ac:dyDescent="0.35">
      <c r="A335" s="24"/>
      <c r="B335" s="2"/>
      <c r="C335" s="2"/>
      <c r="D335" s="2"/>
      <c r="E335" s="2"/>
      <c r="F335" s="2"/>
      <c r="G335" s="2"/>
      <c r="H335" s="2"/>
      <c r="I335" s="25"/>
      <c r="J335" s="25"/>
      <c r="K335" s="27"/>
      <c r="L335" s="2"/>
      <c r="M335" s="5"/>
      <c r="Q335" s="34"/>
      <c r="R335" s="34"/>
      <c r="S335" s="34"/>
    </row>
    <row r="336" spans="1:19" s="1" customFormat="1" ht="26.25" customHeight="1" x14ac:dyDescent="0.35">
      <c r="A336" s="24"/>
      <c r="B336" s="2"/>
      <c r="C336" s="2"/>
      <c r="D336" s="2"/>
      <c r="E336" s="2"/>
      <c r="F336" s="2"/>
      <c r="G336" s="2"/>
      <c r="H336" s="2"/>
      <c r="I336" s="25"/>
      <c r="J336" s="25"/>
      <c r="K336" s="27"/>
      <c r="L336" s="2"/>
      <c r="M336" s="5"/>
      <c r="Q336" s="34"/>
      <c r="R336" s="34"/>
      <c r="S336" s="34"/>
    </row>
    <row r="337" spans="1:19" s="1" customFormat="1" ht="26.25" customHeight="1" x14ac:dyDescent="0.35">
      <c r="A337" s="24"/>
      <c r="B337" s="2"/>
      <c r="C337" s="2"/>
      <c r="D337" s="2"/>
      <c r="E337" s="2"/>
      <c r="F337" s="2"/>
      <c r="G337" s="2"/>
      <c r="H337" s="2"/>
      <c r="I337" s="25"/>
      <c r="J337" s="25"/>
      <c r="K337" s="27"/>
      <c r="L337" s="2"/>
      <c r="M337" s="5"/>
      <c r="Q337" s="34"/>
      <c r="R337" s="34"/>
      <c r="S337" s="34"/>
    </row>
    <row r="338" spans="1:19" s="1" customFormat="1" ht="26.25" customHeight="1" x14ac:dyDescent="0.35">
      <c r="A338" s="24"/>
      <c r="B338" s="2"/>
      <c r="C338" s="2"/>
      <c r="D338" s="2"/>
      <c r="E338" s="2"/>
      <c r="F338" s="2"/>
      <c r="G338" s="2"/>
      <c r="H338" s="2"/>
      <c r="I338" s="25"/>
      <c r="J338" s="25"/>
      <c r="K338" s="27"/>
      <c r="L338" s="2"/>
      <c r="M338" s="5"/>
      <c r="Q338" s="34"/>
      <c r="R338" s="34"/>
      <c r="S338" s="34"/>
    </row>
    <row r="339" spans="1:19" s="1" customFormat="1" ht="26.25" customHeight="1" x14ac:dyDescent="0.35">
      <c r="A339" s="24"/>
      <c r="B339" s="2"/>
      <c r="C339" s="2"/>
      <c r="D339" s="2"/>
      <c r="E339" s="2"/>
      <c r="F339" s="2"/>
      <c r="G339" s="2"/>
      <c r="H339" s="2"/>
      <c r="I339" s="25"/>
      <c r="J339" s="25"/>
      <c r="K339" s="27"/>
      <c r="L339" s="2"/>
      <c r="M339" s="5"/>
      <c r="Q339" s="34"/>
      <c r="R339" s="34"/>
      <c r="S339" s="34"/>
    </row>
    <row r="340" spans="1:19" s="1" customFormat="1" ht="26.25" customHeight="1" x14ac:dyDescent="0.35">
      <c r="A340" s="24"/>
      <c r="B340" s="2"/>
      <c r="C340" s="2"/>
      <c r="D340" s="2"/>
      <c r="E340" s="2"/>
      <c r="F340" s="2"/>
      <c r="G340" s="2"/>
      <c r="H340" s="2"/>
      <c r="I340" s="25"/>
      <c r="J340" s="25"/>
      <c r="K340" s="27"/>
      <c r="L340" s="2"/>
      <c r="M340" s="5"/>
      <c r="Q340" s="34"/>
      <c r="R340" s="34"/>
      <c r="S340" s="34"/>
    </row>
    <row r="341" spans="1:19" s="1" customFormat="1" ht="26.25" customHeight="1" x14ac:dyDescent="0.35">
      <c r="A341" s="24"/>
      <c r="B341" s="2"/>
      <c r="C341" s="2"/>
      <c r="D341" s="2"/>
      <c r="E341" s="2"/>
      <c r="F341" s="2"/>
      <c r="G341" s="2"/>
      <c r="H341" s="2"/>
      <c r="I341" s="25"/>
      <c r="J341" s="25"/>
      <c r="K341" s="27"/>
      <c r="L341" s="2"/>
      <c r="M341" s="5"/>
      <c r="Q341" s="34"/>
      <c r="R341" s="34"/>
      <c r="S341" s="34"/>
    </row>
    <row r="342" spans="1:19" s="1" customFormat="1" ht="26.25" customHeight="1" x14ac:dyDescent="0.35">
      <c r="A342" s="24"/>
      <c r="B342" s="2"/>
      <c r="C342" s="2"/>
      <c r="D342" s="2"/>
      <c r="E342" s="2"/>
      <c r="F342" s="2"/>
      <c r="G342" s="2"/>
      <c r="H342" s="2"/>
      <c r="I342" s="25"/>
      <c r="J342" s="25"/>
      <c r="K342" s="27"/>
      <c r="L342" s="2"/>
      <c r="M342" s="5"/>
      <c r="Q342" s="34"/>
      <c r="R342" s="34"/>
      <c r="S342" s="34"/>
    </row>
    <row r="343" spans="1:19" s="1" customFormat="1" ht="26.25" customHeight="1" x14ac:dyDescent="0.35">
      <c r="A343" s="24"/>
      <c r="B343" s="2"/>
      <c r="C343" s="2"/>
      <c r="D343" s="2"/>
      <c r="E343" s="2"/>
      <c r="F343" s="2"/>
      <c r="G343" s="2"/>
      <c r="H343" s="2"/>
      <c r="I343" s="25"/>
      <c r="J343" s="25"/>
      <c r="K343" s="27"/>
      <c r="L343" s="2"/>
      <c r="M343" s="5"/>
      <c r="Q343" s="34"/>
      <c r="R343" s="34"/>
      <c r="S343" s="34"/>
    </row>
    <row r="344" spans="1:19" s="1" customFormat="1" ht="26.25" customHeight="1" x14ac:dyDescent="0.35">
      <c r="A344" s="24"/>
      <c r="B344" s="2"/>
      <c r="C344" s="2"/>
      <c r="D344" s="2"/>
      <c r="E344" s="2"/>
      <c r="F344" s="2"/>
      <c r="G344" s="2"/>
      <c r="H344" s="2"/>
      <c r="I344" s="25"/>
      <c r="J344" s="25"/>
      <c r="K344" s="27"/>
      <c r="L344" s="2"/>
      <c r="M344" s="5"/>
      <c r="Q344" s="34"/>
      <c r="R344" s="34"/>
      <c r="S344" s="34"/>
    </row>
    <row r="345" spans="1:19" s="1" customFormat="1" ht="26.25" customHeight="1" x14ac:dyDescent="0.35">
      <c r="A345" s="24"/>
      <c r="B345" s="2"/>
      <c r="C345" s="2"/>
      <c r="D345" s="2"/>
      <c r="E345" s="2"/>
      <c r="F345" s="2"/>
      <c r="G345" s="2"/>
      <c r="H345" s="2"/>
      <c r="I345" s="25"/>
      <c r="J345" s="25"/>
      <c r="K345" s="27"/>
      <c r="L345" s="2"/>
      <c r="M345" s="5"/>
      <c r="Q345" s="34"/>
      <c r="R345" s="34"/>
      <c r="S345" s="34"/>
    </row>
    <row r="346" spans="1:19" s="1" customFormat="1" ht="26.25" customHeight="1" x14ac:dyDescent="0.35">
      <c r="A346" s="24"/>
      <c r="B346" s="2"/>
      <c r="C346" s="2"/>
      <c r="D346" s="2"/>
      <c r="E346" s="2"/>
      <c r="F346" s="2"/>
      <c r="G346" s="2"/>
      <c r="H346" s="2"/>
      <c r="I346" s="25"/>
      <c r="J346" s="25"/>
      <c r="K346" s="27"/>
      <c r="L346" s="2"/>
      <c r="M346" s="5"/>
      <c r="Q346" s="34"/>
      <c r="R346" s="34"/>
      <c r="S346" s="34"/>
    </row>
    <row r="347" spans="1:19" s="1" customFormat="1" ht="26.25" customHeight="1" x14ac:dyDescent="0.35">
      <c r="A347" s="24"/>
      <c r="B347" s="2"/>
      <c r="C347" s="2"/>
      <c r="D347" s="2"/>
      <c r="E347" s="2"/>
      <c r="F347" s="2"/>
      <c r="G347" s="2"/>
      <c r="H347" s="2"/>
      <c r="I347" s="25"/>
      <c r="J347" s="25"/>
      <c r="K347" s="27"/>
      <c r="L347" s="2"/>
      <c r="M347" s="5"/>
      <c r="Q347" s="34"/>
      <c r="R347" s="34"/>
      <c r="S347" s="34"/>
    </row>
    <row r="348" spans="1:19" s="1" customFormat="1" ht="26.25" customHeight="1" x14ac:dyDescent="0.35">
      <c r="A348" s="24"/>
      <c r="B348" s="2"/>
      <c r="C348" s="2"/>
      <c r="D348" s="2"/>
      <c r="E348" s="2"/>
      <c r="F348" s="2"/>
      <c r="G348" s="2"/>
      <c r="H348" s="2"/>
      <c r="I348" s="25"/>
      <c r="J348" s="25"/>
      <c r="K348" s="27"/>
      <c r="L348" s="2"/>
      <c r="M348" s="5"/>
      <c r="Q348" s="34"/>
      <c r="R348" s="34"/>
      <c r="S348" s="34"/>
    </row>
    <row r="349" spans="1:19" s="1" customFormat="1" ht="26.25" customHeight="1" x14ac:dyDescent="0.35">
      <c r="A349" s="24"/>
      <c r="B349" s="2"/>
      <c r="C349" s="2"/>
      <c r="D349" s="2"/>
      <c r="E349" s="2"/>
      <c r="F349" s="2"/>
      <c r="G349" s="2"/>
      <c r="H349" s="2"/>
      <c r="I349" s="25"/>
      <c r="J349" s="25"/>
      <c r="K349" s="27"/>
      <c r="L349" s="2"/>
      <c r="M349" s="5"/>
      <c r="Q349" s="34"/>
      <c r="R349" s="34"/>
      <c r="S349" s="34"/>
    </row>
    <row r="350" spans="1:19" s="1" customFormat="1" ht="26.25" customHeight="1" x14ac:dyDescent="0.35">
      <c r="A350" s="24"/>
      <c r="B350" s="2"/>
      <c r="C350" s="2"/>
      <c r="D350" s="2"/>
      <c r="E350" s="2"/>
      <c r="F350" s="2"/>
      <c r="G350" s="2"/>
      <c r="H350" s="2"/>
      <c r="I350" s="25"/>
      <c r="J350" s="25"/>
      <c r="K350" s="27"/>
      <c r="L350" s="2"/>
      <c r="M350" s="5"/>
      <c r="Q350" s="34"/>
      <c r="R350" s="34"/>
      <c r="S350" s="34"/>
    </row>
    <row r="351" spans="1:19" s="1" customFormat="1" ht="26.25" customHeight="1" x14ac:dyDescent="0.35">
      <c r="A351" s="24"/>
      <c r="B351" s="2"/>
      <c r="C351" s="2"/>
      <c r="D351" s="2"/>
      <c r="E351" s="2"/>
      <c r="F351" s="2"/>
      <c r="G351" s="2"/>
      <c r="H351" s="2"/>
      <c r="I351" s="25"/>
      <c r="J351" s="25"/>
      <c r="K351" s="27"/>
      <c r="L351" s="2"/>
      <c r="M351" s="5"/>
      <c r="Q351" s="34"/>
      <c r="R351" s="34"/>
      <c r="S351" s="34"/>
    </row>
    <row r="352" spans="1:19" s="1" customFormat="1" ht="26.25" customHeight="1" x14ac:dyDescent="0.35">
      <c r="A352" s="24"/>
      <c r="B352" s="2"/>
      <c r="C352" s="2"/>
      <c r="D352" s="2"/>
      <c r="E352" s="2"/>
      <c r="F352" s="2"/>
      <c r="G352" s="2"/>
      <c r="H352" s="2"/>
      <c r="I352" s="25"/>
      <c r="J352" s="25"/>
      <c r="K352" s="27"/>
      <c r="L352" s="2"/>
      <c r="M352" s="5"/>
      <c r="Q352" s="34"/>
      <c r="R352" s="34"/>
      <c r="S352" s="34"/>
    </row>
    <row r="353" spans="1:19" s="1" customFormat="1" ht="26.25" customHeight="1" x14ac:dyDescent="0.35">
      <c r="A353" s="24"/>
      <c r="B353" s="2"/>
      <c r="C353" s="2"/>
      <c r="D353" s="2"/>
      <c r="E353" s="2"/>
      <c r="F353" s="2"/>
      <c r="G353" s="2"/>
      <c r="H353" s="2"/>
      <c r="I353" s="25"/>
      <c r="J353" s="25"/>
      <c r="K353" s="27"/>
      <c r="L353" s="2"/>
      <c r="M353" s="5"/>
      <c r="Q353" s="34"/>
      <c r="R353" s="34"/>
      <c r="S353" s="34"/>
    </row>
    <row r="354" spans="1:19" s="1" customFormat="1" ht="26.25" customHeight="1" x14ac:dyDescent="0.35">
      <c r="A354" s="24"/>
      <c r="B354" s="2"/>
      <c r="C354" s="2"/>
      <c r="D354" s="2"/>
      <c r="E354" s="2"/>
      <c r="F354" s="2"/>
      <c r="G354" s="2"/>
      <c r="H354" s="2"/>
      <c r="I354" s="25"/>
      <c r="J354" s="25"/>
      <c r="K354" s="27"/>
      <c r="L354" s="2"/>
      <c r="M354" s="5"/>
      <c r="Q354" s="34"/>
      <c r="R354" s="34"/>
      <c r="S354" s="34"/>
    </row>
    <row r="355" spans="1:19" s="1" customFormat="1" ht="26.25" customHeight="1" x14ac:dyDescent="0.35">
      <c r="A355" s="24"/>
      <c r="B355" s="2"/>
      <c r="C355" s="2"/>
      <c r="D355" s="2"/>
      <c r="E355" s="2"/>
      <c r="F355" s="2"/>
      <c r="G355" s="2"/>
      <c r="H355" s="2"/>
      <c r="I355" s="25"/>
      <c r="J355" s="25"/>
      <c r="K355" s="27"/>
      <c r="L355" s="2"/>
      <c r="M355" s="5"/>
      <c r="Q355" s="34"/>
      <c r="R355" s="34"/>
      <c r="S355" s="34"/>
    </row>
    <row r="356" spans="1:19" s="1" customFormat="1" ht="26.25" customHeight="1" x14ac:dyDescent="0.35">
      <c r="A356" s="24"/>
      <c r="B356" s="2"/>
      <c r="C356" s="2"/>
      <c r="D356" s="2"/>
      <c r="E356" s="2"/>
      <c r="F356" s="2"/>
      <c r="G356" s="2"/>
      <c r="H356" s="2"/>
      <c r="I356" s="25"/>
      <c r="J356" s="25"/>
      <c r="K356" s="27"/>
      <c r="L356" s="2"/>
      <c r="M356" s="5"/>
      <c r="Q356" s="34"/>
      <c r="R356" s="34"/>
      <c r="S356" s="34"/>
    </row>
    <row r="357" spans="1:19" s="1" customFormat="1" ht="26.25" customHeight="1" x14ac:dyDescent="0.35">
      <c r="A357" s="24"/>
      <c r="B357" s="2"/>
      <c r="C357" s="2"/>
      <c r="D357" s="2"/>
      <c r="E357" s="2"/>
      <c r="F357" s="2"/>
      <c r="G357" s="2"/>
      <c r="H357" s="2"/>
      <c r="I357" s="25"/>
      <c r="J357" s="25"/>
      <c r="K357" s="27"/>
      <c r="L357" s="2"/>
      <c r="M357" s="5"/>
      <c r="Q357" s="34"/>
      <c r="R357" s="34"/>
      <c r="S357" s="34"/>
    </row>
    <row r="358" spans="1:19" s="1" customFormat="1" ht="26.25" customHeight="1" x14ac:dyDescent="0.35">
      <c r="A358" s="24"/>
      <c r="B358" s="2"/>
      <c r="C358" s="2"/>
      <c r="D358" s="2"/>
      <c r="E358" s="2"/>
      <c r="F358" s="2"/>
      <c r="G358" s="2"/>
      <c r="H358" s="2"/>
      <c r="I358" s="25"/>
      <c r="J358" s="25"/>
      <c r="K358" s="27"/>
      <c r="L358" s="2"/>
      <c r="M358" s="5"/>
      <c r="Q358" s="34"/>
      <c r="R358" s="34"/>
      <c r="S358" s="34"/>
    </row>
    <row r="359" spans="1:19" s="1" customFormat="1" ht="26.25" customHeight="1" x14ac:dyDescent="0.35">
      <c r="A359" s="24"/>
      <c r="B359" s="2"/>
      <c r="C359" s="2"/>
      <c r="D359" s="2"/>
      <c r="E359" s="2"/>
      <c r="F359" s="2"/>
      <c r="G359" s="2"/>
      <c r="H359" s="2"/>
      <c r="I359" s="25"/>
      <c r="J359" s="25"/>
      <c r="K359" s="27"/>
      <c r="L359" s="2"/>
      <c r="M359" s="5"/>
      <c r="Q359" s="34"/>
      <c r="R359" s="34"/>
      <c r="S359" s="34"/>
    </row>
    <row r="360" spans="1:19" s="1" customFormat="1" ht="26.25" customHeight="1" x14ac:dyDescent="0.35">
      <c r="A360" s="24"/>
      <c r="B360" s="2"/>
      <c r="C360" s="2"/>
      <c r="D360" s="2"/>
      <c r="E360" s="2"/>
      <c r="F360" s="2"/>
      <c r="G360" s="2"/>
      <c r="H360" s="2"/>
      <c r="I360" s="25"/>
      <c r="J360" s="25"/>
      <c r="K360" s="27"/>
      <c r="L360" s="2"/>
      <c r="M360" s="5"/>
      <c r="Q360" s="34"/>
      <c r="R360" s="34"/>
      <c r="S360" s="34"/>
    </row>
    <row r="361" spans="1:19" s="1" customFormat="1" ht="26.25" customHeight="1" x14ac:dyDescent="0.35">
      <c r="A361" s="24"/>
      <c r="B361" s="2"/>
      <c r="C361" s="2"/>
      <c r="D361" s="2"/>
      <c r="E361" s="2"/>
      <c r="F361" s="2"/>
      <c r="G361" s="2"/>
      <c r="H361" s="2"/>
      <c r="I361" s="25"/>
      <c r="J361" s="25"/>
      <c r="K361" s="27"/>
      <c r="L361" s="2"/>
      <c r="M361" s="5"/>
      <c r="Q361" s="34"/>
      <c r="R361" s="34"/>
      <c r="S361" s="34"/>
    </row>
    <row r="362" spans="1:19" s="1" customFormat="1" ht="26.25" customHeight="1" x14ac:dyDescent="0.35">
      <c r="A362" s="24"/>
      <c r="B362" s="2"/>
      <c r="C362" s="2"/>
      <c r="D362" s="2"/>
      <c r="E362" s="2"/>
      <c r="F362" s="2"/>
      <c r="G362" s="2"/>
      <c r="H362" s="2"/>
      <c r="I362" s="25"/>
      <c r="J362" s="25"/>
      <c r="K362" s="27"/>
      <c r="L362" s="2"/>
      <c r="M362" s="5"/>
      <c r="Q362" s="34"/>
      <c r="R362" s="34"/>
      <c r="S362" s="34"/>
    </row>
    <row r="363" spans="1:19" s="1" customFormat="1" ht="26.25" customHeight="1" x14ac:dyDescent="0.35">
      <c r="A363" s="24"/>
      <c r="B363" s="2"/>
      <c r="C363" s="2"/>
      <c r="D363" s="2"/>
      <c r="E363" s="2"/>
      <c r="F363" s="2"/>
      <c r="G363" s="2"/>
      <c r="H363" s="2"/>
      <c r="I363" s="25"/>
      <c r="J363" s="25"/>
      <c r="K363" s="27"/>
      <c r="L363" s="2"/>
      <c r="M363" s="5"/>
      <c r="Q363" s="34"/>
      <c r="R363" s="34"/>
      <c r="S363" s="34"/>
    </row>
    <row r="364" spans="1:19" s="1" customFormat="1" ht="26.25" customHeight="1" x14ac:dyDescent="0.35">
      <c r="A364" s="24"/>
      <c r="B364" s="2"/>
      <c r="C364" s="2"/>
      <c r="D364" s="2"/>
      <c r="E364" s="2"/>
      <c r="F364" s="2"/>
      <c r="G364" s="2"/>
      <c r="H364" s="2"/>
      <c r="I364" s="25"/>
      <c r="J364" s="25"/>
      <c r="K364" s="27"/>
      <c r="L364" s="2"/>
      <c r="M364" s="5"/>
      <c r="Q364" s="34"/>
      <c r="R364" s="34"/>
      <c r="S364" s="34"/>
    </row>
    <row r="365" spans="1:19" s="1" customFormat="1" ht="26.25" customHeight="1" x14ac:dyDescent="0.35">
      <c r="A365" s="24"/>
      <c r="B365" s="2"/>
      <c r="C365" s="2"/>
      <c r="D365" s="2"/>
      <c r="E365" s="2"/>
      <c r="F365" s="2"/>
      <c r="G365" s="2"/>
      <c r="H365" s="2"/>
      <c r="I365" s="25"/>
      <c r="J365" s="25"/>
      <c r="K365" s="27"/>
      <c r="L365" s="2"/>
      <c r="M365" s="5"/>
      <c r="Q365" s="34"/>
      <c r="R365" s="34"/>
      <c r="S365" s="34"/>
    </row>
    <row r="366" spans="1:19" s="1" customFormat="1" ht="26.25" customHeight="1" x14ac:dyDescent="0.35">
      <c r="A366" s="24"/>
      <c r="B366" s="2"/>
      <c r="C366" s="2"/>
      <c r="D366" s="2"/>
      <c r="E366" s="2"/>
      <c r="F366" s="2"/>
      <c r="G366" s="2"/>
      <c r="H366" s="2"/>
      <c r="I366" s="25"/>
      <c r="J366" s="25"/>
      <c r="K366" s="27"/>
      <c r="L366" s="2"/>
      <c r="M366" s="5"/>
      <c r="Q366" s="34"/>
      <c r="R366" s="34"/>
      <c r="S366" s="34"/>
    </row>
    <row r="367" spans="1:19" s="1" customFormat="1" ht="26.25" customHeight="1" x14ac:dyDescent="0.35">
      <c r="A367" s="24"/>
      <c r="B367" s="2"/>
      <c r="C367" s="2"/>
      <c r="D367" s="2"/>
      <c r="E367" s="2"/>
      <c r="F367" s="2"/>
      <c r="G367" s="2"/>
      <c r="H367" s="2"/>
      <c r="I367" s="25"/>
      <c r="J367" s="25"/>
      <c r="K367" s="27"/>
      <c r="L367" s="2"/>
      <c r="M367" s="5"/>
      <c r="Q367" s="34"/>
      <c r="R367" s="34"/>
      <c r="S367" s="34"/>
    </row>
    <row r="368" spans="1:19" s="1" customFormat="1" ht="26.25" customHeight="1" x14ac:dyDescent="0.35">
      <c r="A368" s="24"/>
      <c r="B368" s="2"/>
      <c r="C368" s="2"/>
      <c r="D368" s="2"/>
      <c r="E368" s="2"/>
      <c r="F368" s="2"/>
      <c r="G368" s="2"/>
      <c r="H368" s="2"/>
      <c r="I368" s="25"/>
      <c r="J368" s="25"/>
      <c r="K368" s="27"/>
      <c r="L368" s="2"/>
      <c r="M368" s="5"/>
      <c r="Q368" s="34"/>
      <c r="R368" s="34"/>
      <c r="S368" s="34"/>
    </row>
    <row r="369" spans="1:19" s="1" customFormat="1" ht="26.25" customHeight="1" x14ac:dyDescent="0.35">
      <c r="A369" s="24"/>
      <c r="B369" s="2"/>
      <c r="C369" s="2"/>
      <c r="D369" s="2"/>
      <c r="E369" s="2"/>
      <c r="F369" s="2"/>
      <c r="G369" s="2"/>
      <c r="H369" s="2"/>
      <c r="I369" s="25"/>
      <c r="J369" s="25"/>
      <c r="K369" s="27"/>
      <c r="L369" s="2"/>
      <c r="M369" s="5"/>
      <c r="Q369" s="34"/>
      <c r="R369" s="34"/>
      <c r="S369" s="34"/>
    </row>
    <row r="370" spans="1:19" s="1" customFormat="1" ht="26.25" customHeight="1" x14ac:dyDescent="0.35">
      <c r="A370" s="24"/>
      <c r="B370" s="2"/>
      <c r="C370" s="2"/>
      <c r="D370" s="2"/>
      <c r="E370" s="2"/>
      <c r="F370" s="2"/>
      <c r="G370" s="2"/>
      <c r="H370" s="2"/>
      <c r="I370" s="25"/>
      <c r="J370" s="25"/>
      <c r="K370" s="27"/>
      <c r="L370" s="2"/>
      <c r="M370" s="5"/>
      <c r="Q370" s="34"/>
      <c r="R370" s="34"/>
      <c r="S370" s="34"/>
    </row>
    <row r="371" spans="1:19" s="1" customFormat="1" ht="26.25" customHeight="1" x14ac:dyDescent="0.35">
      <c r="A371" s="24"/>
      <c r="B371" s="2"/>
      <c r="C371" s="2"/>
      <c r="D371" s="2"/>
      <c r="E371" s="2"/>
      <c r="F371" s="2"/>
      <c r="G371" s="2"/>
      <c r="H371" s="2"/>
      <c r="I371" s="25"/>
      <c r="J371" s="25"/>
      <c r="K371" s="27"/>
      <c r="L371" s="2"/>
      <c r="M371" s="5"/>
      <c r="Q371" s="34"/>
      <c r="R371" s="34"/>
      <c r="S371" s="34"/>
    </row>
    <row r="372" spans="1:19" s="1" customFormat="1" ht="26.25" customHeight="1" x14ac:dyDescent="0.35">
      <c r="A372" s="24"/>
      <c r="B372" s="2"/>
      <c r="C372" s="2"/>
      <c r="D372" s="2"/>
      <c r="E372" s="2"/>
      <c r="F372" s="2"/>
      <c r="G372" s="2"/>
      <c r="H372" s="2"/>
      <c r="I372" s="25"/>
      <c r="J372" s="25"/>
      <c r="K372" s="27"/>
      <c r="L372" s="2"/>
      <c r="M372" s="5"/>
      <c r="Q372" s="34"/>
      <c r="R372" s="34"/>
      <c r="S372" s="34"/>
    </row>
    <row r="373" spans="1:19" s="1" customFormat="1" ht="26.25" customHeight="1" x14ac:dyDescent="0.35">
      <c r="A373" s="24"/>
      <c r="B373" s="2"/>
      <c r="C373" s="2"/>
      <c r="D373" s="2"/>
      <c r="E373" s="2"/>
      <c r="F373" s="2"/>
      <c r="G373" s="2"/>
      <c r="H373" s="2"/>
      <c r="I373" s="25"/>
      <c r="J373" s="25"/>
      <c r="K373" s="27"/>
      <c r="L373" s="2"/>
      <c r="M373" s="5"/>
      <c r="Q373" s="34"/>
      <c r="R373" s="34"/>
      <c r="S373" s="34"/>
    </row>
    <row r="374" spans="1:19" s="1" customFormat="1" ht="26.25" customHeight="1" x14ac:dyDescent="0.35">
      <c r="A374" s="24"/>
      <c r="B374" s="2"/>
      <c r="C374" s="2"/>
      <c r="D374" s="2"/>
      <c r="E374" s="2"/>
      <c r="F374" s="2"/>
      <c r="G374" s="2"/>
      <c r="H374" s="2"/>
      <c r="I374" s="25"/>
      <c r="J374" s="25"/>
      <c r="K374" s="27"/>
      <c r="L374" s="2"/>
      <c r="M374" s="5"/>
      <c r="Q374" s="34"/>
      <c r="R374" s="34"/>
      <c r="S374" s="34"/>
    </row>
    <row r="375" spans="1:19" s="1" customFormat="1" ht="26.25" customHeight="1" x14ac:dyDescent="0.35">
      <c r="A375" s="24"/>
      <c r="B375" s="2"/>
      <c r="C375" s="2"/>
      <c r="D375" s="2"/>
      <c r="E375" s="2"/>
      <c r="F375" s="2"/>
      <c r="G375" s="2"/>
      <c r="H375" s="2"/>
      <c r="I375" s="25"/>
      <c r="J375" s="25"/>
      <c r="K375" s="27"/>
      <c r="L375" s="2"/>
      <c r="M375" s="5"/>
      <c r="Q375" s="34"/>
      <c r="R375" s="34"/>
      <c r="S375" s="34"/>
    </row>
    <row r="376" spans="1:19" s="1" customFormat="1" ht="26.25" customHeight="1" x14ac:dyDescent="0.35">
      <c r="A376" s="24"/>
      <c r="B376" s="2"/>
      <c r="C376" s="2"/>
      <c r="D376" s="2"/>
      <c r="E376" s="2"/>
      <c r="F376" s="2"/>
      <c r="G376" s="2"/>
      <c r="H376" s="2"/>
      <c r="I376" s="25"/>
      <c r="J376" s="25"/>
      <c r="K376" s="27"/>
      <c r="L376" s="2"/>
      <c r="M376" s="5"/>
      <c r="Q376" s="34"/>
      <c r="R376" s="34"/>
      <c r="S376" s="34"/>
    </row>
    <row r="377" spans="1:19" s="1" customFormat="1" ht="26.25" customHeight="1" x14ac:dyDescent="0.35">
      <c r="A377" s="24"/>
      <c r="B377" s="2"/>
      <c r="C377" s="2"/>
      <c r="D377" s="2"/>
      <c r="E377" s="2"/>
      <c r="F377" s="2"/>
      <c r="G377" s="2"/>
      <c r="H377" s="2"/>
      <c r="I377" s="25"/>
      <c r="J377" s="25"/>
      <c r="K377" s="27"/>
      <c r="L377" s="2"/>
      <c r="M377" s="5"/>
      <c r="Q377" s="34"/>
      <c r="R377" s="34"/>
      <c r="S377" s="34"/>
    </row>
    <row r="378" spans="1:19" s="1" customFormat="1" ht="26.25" customHeight="1" x14ac:dyDescent="0.35">
      <c r="A378" s="24"/>
      <c r="B378" s="2"/>
      <c r="C378" s="2"/>
      <c r="D378" s="2"/>
      <c r="E378" s="2"/>
      <c r="F378" s="2"/>
      <c r="G378" s="2"/>
      <c r="H378" s="2"/>
      <c r="I378" s="2"/>
      <c r="J378" s="2"/>
      <c r="K378" s="27"/>
      <c r="L378" s="2"/>
      <c r="M378" s="5"/>
      <c r="Q378" s="34"/>
      <c r="R378" s="34"/>
      <c r="S378" s="34"/>
    </row>
    <row r="379" spans="1:19" s="1" customFormat="1" ht="26.25" customHeight="1" x14ac:dyDescent="0.35">
      <c r="A379" s="24"/>
      <c r="B379" s="2"/>
      <c r="C379" s="2"/>
      <c r="D379" s="2"/>
      <c r="E379" s="2"/>
      <c r="F379" s="2"/>
      <c r="G379" s="2"/>
      <c r="H379" s="2"/>
      <c r="I379" s="2"/>
      <c r="J379" s="2"/>
      <c r="K379" s="27"/>
      <c r="L379" s="2"/>
      <c r="M379" s="5"/>
      <c r="Q379" s="34"/>
      <c r="R379" s="34"/>
      <c r="S379" s="34"/>
    </row>
    <row r="380" spans="1:19" s="1" customFormat="1" ht="26.25" customHeight="1" x14ac:dyDescent="0.35">
      <c r="A380" s="24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2"/>
      <c r="M380" s="5"/>
      <c r="Q380" s="34"/>
      <c r="R380" s="34"/>
      <c r="S380" s="34"/>
    </row>
    <row r="381" spans="1:19" s="1" customFormat="1" ht="26.25" customHeight="1" x14ac:dyDescent="0.35">
      <c r="A381" s="24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2"/>
      <c r="M381" s="5"/>
      <c r="Q381" s="34"/>
      <c r="R381" s="34"/>
      <c r="S381" s="34"/>
    </row>
    <row r="382" spans="1:19" s="1" customFormat="1" ht="26.25" customHeight="1" x14ac:dyDescent="0.35">
      <c r="A382" s="24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2"/>
      <c r="M382" s="5"/>
      <c r="Q382" s="34"/>
      <c r="R382" s="34"/>
      <c r="S382" s="34"/>
    </row>
    <row r="383" spans="1:19" s="1" customFormat="1" ht="26.25" customHeight="1" x14ac:dyDescent="0.35">
      <c r="A383" s="24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2"/>
      <c r="M383" s="5"/>
      <c r="Q383" s="34"/>
      <c r="R383" s="34"/>
      <c r="S383" s="34"/>
    </row>
    <row r="384" spans="1:19" s="1" customFormat="1" ht="26.25" customHeight="1" x14ac:dyDescent="0.35">
      <c r="A384" s="24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2"/>
      <c r="M384" s="5"/>
      <c r="Q384" s="34"/>
      <c r="R384" s="34"/>
      <c r="S384" s="34"/>
    </row>
    <row r="385" spans="1:19" s="1" customFormat="1" ht="26.25" customHeight="1" x14ac:dyDescent="0.35">
      <c r="A385" s="24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2"/>
      <c r="M385" s="5"/>
      <c r="Q385" s="34"/>
      <c r="R385" s="34"/>
      <c r="S385" s="34"/>
    </row>
    <row r="386" spans="1:19" s="1" customFormat="1" ht="26.25" customHeight="1" x14ac:dyDescent="0.35">
      <c r="A386" s="24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2"/>
      <c r="M386" s="5"/>
      <c r="Q386" s="34"/>
      <c r="R386" s="34"/>
      <c r="S386" s="34"/>
    </row>
    <row r="387" spans="1:19" s="1" customFormat="1" ht="26.25" customHeight="1" x14ac:dyDescent="0.35">
      <c r="A387" s="24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2"/>
      <c r="M387" s="5"/>
      <c r="Q387" s="34"/>
      <c r="R387" s="34"/>
      <c r="S387" s="34"/>
    </row>
    <row r="388" spans="1:19" s="1" customFormat="1" ht="26.25" customHeight="1" x14ac:dyDescent="0.35">
      <c r="A388" s="24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2"/>
      <c r="M388" s="5"/>
      <c r="Q388" s="34"/>
      <c r="R388" s="34"/>
      <c r="S388" s="34"/>
    </row>
    <row r="389" spans="1:19" s="1" customFormat="1" ht="26.25" customHeight="1" x14ac:dyDescent="0.35">
      <c r="A389" s="24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2"/>
      <c r="M389" s="5"/>
      <c r="Q389" s="34"/>
      <c r="R389" s="34"/>
      <c r="S389" s="34"/>
    </row>
    <row r="390" spans="1:19" s="1" customFormat="1" ht="26.25" customHeight="1" x14ac:dyDescent="0.35">
      <c r="A390" s="24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2"/>
      <c r="M390" s="5"/>
      <c r="Q390" s="34"/>
      <c r="R390" s="34"/>
      <c r="S390" s="34"/>
    </row>
    <row r="391" spans="1:19" s="1" customFormat="1" ht="26.25" customHeight="1" x14ac:dyDescent="0.35">
      <c r="A391" s="24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2"/>
      <c r="M391" s="5"/>
      <c r="Q391" s="34"/>
      <c r="R391" s="34"/>
      <c r="S391" s="34"/>
    </row>
    <row r="392" spans="1:19" s="1" customFormat="1" ht="26.25" customHeight="1" x14ac:dyDescent="0.35">
      <c r="A392" s="24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2"/>
      <c r="M392" s="5"/>
      <c r="Q392" s="34"/>
      <c r="R392" s="34"/>
      <c r="S392" s="34"/>
    </row>
    <row r="393" spans="1:19" s="1" customFormat="1" ht="26.25" customHeight="1" x14ac:dyDescent="0.35">
      <c r="A393" s="24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2"/>
      <c r="M393" s="5"/>
      <c r="Q393" s="34"/>
      <c r="R393" s="34"/>
      <c r="S393" s="34"/>
    </row>
    <row r="394" spans="1:19" s="1" customFormat="1" ht="26.25" customHeight="1" x14ac:dyDescent="0.35">
      <c r="A394" s="24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2"/>
      <c r="M394" s="5"/>
      <c r="Q394" s="34"/>
      <c r="R394" s="34"/>
      <c r="S394" s="34"/>
    </row>
    <row r="395" spans="1:19" s="1" customFormat="1" ht="26.25" customHeight="1" x14ac:dyDescent="0.35">
      <c r="A395" s="24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2"/>
      <c r="M395" s="5"/>
      <c r="Q395" s="34"/>
      <c r="R395" s="34"/>
      <c r="S395" s="34"/>
    </row>
    <row r="396" spans="1:19" s="1" customFormat="1" ht="26.25" customHeight="1" x14ac:dyDescent="0.35">
      <c r="A396" s="24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2"/>
      <c r="M396" s="5"/>
      <c r="Q396" s="34"/>
      <c r="R396" s="34"/>
      <c r="S396" s="34"/>
    </row>
    <row r="397" spans="1:19" s="1" customFormat="1" ht="26.25" customHeight="1" x14ac:dyDescent="0.35">
      <c r="A397" s="24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2"/>
      <c r="M397" s="5"/>
      <c r="Q397" s="34"/>
      <c r="R397" s="34"/>
      <c r="S397" s="34"/>
    </row>
    <row r="398" spans="1:19" s="1" customFormat="1" ht="26.25" customHeight="1" x14ac:dyDescent="0.35">
      <c r="A398" s="24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2"/>
      <c r="M398" s="5"/>
      <c r="Q398" s="34"/>
      <c r="R398" s="34"/>
      <c r="S398" s="34"/>
    </row>
    <row r="399" spans="1:19" s="1" customFormat="1" ht="26.25" customHeight="1" x14ac:dyDescent="0.35">
      <c r="A399" s="24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2"/>
      <c r="M399" s="5"/>
      <c r="Q399" s="34"/>
      <c r="R399" s="34"/>
      <c r="S399" s="34"/>
    </row>
    <row r="400" spans="1:19" s="1" customFormat="1" ht="26.25" customHeight="1" x14ac:dyDescent="0.35">
      <c r="A400" s="24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2"/>
      <c r="M400" s="5"/>
      <c r="Q400" s="34"/>
      <c r="R400" s="34"/>
      <c r="S400" s="34"/>
    </row>
    <row r="401" spans="1:19" s="1" customFormat="1" ht="26.25" customHeight="1" x14ac:dyDescent="0.35">
      <c r="A401" s="24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2"/>
      <c r="M401" s="5"/>
      <c r="Q401" s="34"/>
      <c r="R401" s="34"/>
      <c r="S401" s="34"/>
    </row>
    <row r="402" spans="1:19" s="1" customFormat="1" ht="26.25" customHeight="1" x14ac:dyDescent="0.35">
      <c r="A402" s="24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2"/>
      <c r="M402" s="5"/>
      <c r="Q402" s="34"/>
      <c r="R402" s="34"/>
      <c r="S402" s="34"/>
    </row>
    <row r="403" spans="1:19" s="1" customFormat="1" ht="26.25" customHeight="1" x14ac:dyDescent="0.35">
      <c r="A403" s="24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2"/>
      <c r="M403" s="5"/>
      <c r="Q403" s="34"/>
      <c r="R403" s="34"/>
      <c r="S403" s="34"/>
    </row>
    <row r="404" spans="1:19" s="1" customFormat="1" ht="26.25" customHeight="1" x14ac:dyDescent="0.35">
      <c r="A404" s="24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2"/>
      <c r="M404" s="5"/>
      <c r="Q404" s="34"/>
      <c r="R404" s="34"/>
      <c r="S404" s="34"/>
    </row>
    <row r="405" spans="1:19" s="1" customFormat="1" ht="26.25" customHeight="1" x14ac:dyDescent="0.35">
      <c r="A405" s="24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2"/>
      <c r="M405" s="5"/>
      <c r="Q405" s="34"/>
      <c r="R405" s="34"/>
      <c r="S405" s="34"/>
    </row>
    <row r="406" spans="1:19" s="1" customFormat="1" ht="26.25" customHeight="1" x14ac:dyDescent="0.35">
      <c r="A406" s="24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2"/>
      <c r="M406" s="5"/>
      <c r="Q406" s="34"/>
      <c r="R406" s="34"/>
      <c r="S406" s="34"/>
    </row>
    <row r="407" spans="1:19" s="1" customFormat="1" ht="26.25" customHeight="1" x14ac:dyDescent="0.35">
      <c r="A407" s="24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2"/>
      <c r="M407" s="5"/>
      <c r="Q407" s="34"/>
      <c r="R407" s="34"/>
      <c r="S407" s="34"/>
    </row>
    <row r="408" spans="1:19" s="1" customFormat="1" ht="26.25" customHeight="1" x14ac:dyDescent="0.35">
      <c r="A408" s="24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2"/>
      <c r="M408" s="5"/>
      <c r="Q408" s="34"/>
      <c r="R408" s="34"/>
      <c r="S408" s="34"/>
    </row>
    <row r="409" spans="1:19" s="1" customFormat="1" ht="26.25" customHeight="1" x14ac:dyDescent="0.35">
      <c r="A409" s="24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2"/>
      <c r="M409" s="5"/>
      <c r="Q409" s="34"/>
      <c r="R409" s="34"/>
      <c r="S409" s="34"/>
    </row>
    <row r="410" spans="1:19" s="1" customFormat="1" ht="26.25" customHeight="1" x14ac:dyDescent="0.35">
      <c r="A410" s="24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2"/>
      <c r="M410" s="5"/>
      <c r="Q410" s="34"/>
      <c r="R410" s="34"/>
      <c r="S410" s="34"/>
    </row>
    <row r="411" spans="1:19" s="1" customFormat="1" ht="26.25" customHeight="1" x14ac:dyDescent="0.35">
      <c r="A411" s="24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2"/>
      <c r="M411" s="5"/>
      <c r="Q411" s="34"/>
      <c r="R411" s="34"/>
      <c r="S411" s="34"/>
    </row>
    <row r="412" spans="1:19" s="1" customFormat="1" ht="26.25" customHeight="1" x14ac:dyDescent="0.35">
      <c r="A412" s="24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2"/>
      <c r="M412" s="5"/>
      <c r="Q412" s="34"/>
      <c r="R412" s="34"/>
      <c r="S412" s="34"/>
    </row>
    <row r="413" spans="1:19" s="1" customFormat="1" ht="26.25" customHeight="1" x14ac:dyDescent="0.35">
      <c r="A413" s="24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2"/>
      <c r="M413" s="5"/>
      <c r="Q413" s="34"/>
      <c r="R413" s="34"/>
      <c r="S413" s="34"/>
    </row>
    <row r="414" spans="1:19" s="1" customFormat="1" ht="26.25" customHeight="1" x14ac:dyDescent="0.35">
      <c r="A414" s="24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2"/>
      <c r="M414" s="5"/>
      <c r="Q414" s="34"/>
      <c r="R414" s="34"/>
      <c r="S414" s="34"/>
    </row>
    <row r="415" spans="1:19" s="1" customFormat="1" ht="26.25" customHeight="1" x14ac:dyDescent="0.35">
      <c r="A415" s="24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2"/>
      <c r="M415" s="5"/>
      <c r="Q415" s="34"/>
      <c r="R415" s="34"/>
      <c r="S415" s="34"/>
    </row>
    <row r="416" spans="1:19" s="1" customFormat="1" ht="26.25" customHeight="1" x14ac:dyDescent="0.35">
      <c r="A416" s="24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2"/>
      <c r="M416" s="5"/>
      <c r="Q416" s="34"/>
      <c r="R416" s="34"/>
      <c r="S416" s="34"/>
    </row>
    <row r="417" spans="1:19" s="1" customFormat="1" ht="26.25" customHeight="1" x14ac:dyDescent="0.35">
      <c r="A417" s="24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2"/>
      <c r="M417" s="5"/>
      <c r="Q417" s="34"/>
      <c r="R417" s="34"/>
      <c r="S417" s="34"/>
    </row>
    <row r="418" spans="1:19" s="1" customFormat="1" ht="26.25" customHeight="1" x14ac:dyDescent="0.35">
      <c r="A418" s="24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2"/>
      <c r="M418" s="5"/>
      <c r="Q418" s="34"/>
      <c r="R418" s="34"/>
      <c r="S418" s="34"/>
    </row>
    <row r="419" spans="1:19" s="1" customFormat="1" ht="26.25" customHeight="1" x14ac:dyDescent="0.35">
      <c r="A419" s="24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2"/>
      <c r="M419" s="5"/>
      <c r="Q419" s="34"/>
      <c r="R419" s="34"/>
      <c r="S419" s="34"/>
    </row>
    <row r="420" spans="1:19" s="1" customFormat="1" ht="26.25" customHeight="1" x14ac:dyDescent="0.35">
      <c r="A420" s="24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2"/>
      <c r="M420" s="5"/>
      <c r="Q420" s="34"/>
      <c r="R420" s="34"/>
      <c r="S420" s="34"/>
    </row>
    <row r="421" spans="1:19" s="1" customFormat="1" ht="26.25" customHeight="1" x14ac:dyDescent="0.35">
      <c r="A421" s="24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2"/>
      <c r="M421" s="5"/>
      <c r="Q421" s="34"/>
      <c r="R421" s="34"/>
      <c r="S421" s="34"/>
    </row>
    <row r="422" spans="1:19" s="1" customFormat="1" ht="26.25" customHeight="1" x14ac:dyDescent="0.35">
      <c r="A422" s="24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2"/>
      <c r="M422" s="5"/>
      <c r="Q422" s="34"/>
      <c r="R422" s="34"/>
      <c r="S422" s="34"/>
    </row>
    <row r="423" spans="1:19" s="1" customFormat="1" ht="26.25" customHeight="1" x14ac:dyDescent="0.35">
      <c r="A423" s="24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2"/>
      <c r="M423" s="5"/>
      <c r="Q423" s="34"/>
      <c r="R423" s="34"/>
      <c r="S423" s="34"/>
    </row>
    <row r="424" spans="1:19" s="1" customFormat="1" ht="26.25" customHeight="1" x14ac:dyDescent="0.35">
      <c r="A424" s="24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2"/>
      <c r="M424" s="5"/>
      <c r="Q424" s="34"/>
      <c r="R424" s="34"/>
      <c r="S424" s="34"/>
    </row>
    <row r="425" spans="1:19" s="1" customFormat="1" ht="26.25" customHeight="1" x14ac:dyDescent="0.35">
      <c r="A425" s="24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2"/>
      <c r="M425" s="5"/>
      <c r="Q425" s="34"/>
      <c r="R425" s="34"/>
      <c r="S425" s="34"/>
    </row>
    <row r="426" spans="1:19" s="1" customFormat="1" ht="26.25" customHeight="1" x14ac:dyDescent="0.35">
      <c r="A426" s="24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2"/>
      <c r="M426" s="5"/>
      <c r="Q426" s="34"/>
      <c r="R426" s="34"/>
      <c r="S426" s="34"/>
    </row>
    <row r="427" spans="1:19" s="1" customFormat="1" ht="26.25" customHeight="1" x14ac:dyDescent="0.35">
      <c r="A427" s="24"/>
      <c r="B427" s="2"/>
      <c r="C427" s="2"/>
      <c r="D427" s="2"/>
      <c r="E427" s="2"/>
      <c r="F427" s="2"/>
      <c r="G427" s="2"/>
      <c r="H427" s="2"/>
      <c r="I427" s="2"/>
      <c r="J427" s="2"/>
      <c r="K427" s="27"/>
      <c r="L427" s="2"/>
      <c r="M427" s="5"/>
      <c r="Q427" s="34"/>
      <c r="R427" s="34"/>
      <c r="S427" s="34"/>
    </row>
    <row r="428" spans="1:19" s="1" customFormat="1" ht="26.25" customHeight="1" x14ac:dyDescent="0.35">
      <c r="A428" s="24"/>
      <c r="B428" s="2"/>
      <c r="C428" s="2"/>
      <c r="D428" s="2"/>
      <c r="E428" s="2"/>
      <c r="F428" s="2"/>
      <c r="G428" s="2"/>
      <c r="H428" s="2"/>
      <c r="I428" s="2"/>
      <c r="J428" s="2"/>
      <c r="K428" s="27"/>
      <c r="L428" s="2"/>
      <c r="M428" s="5"/>
      <c r="Q428" s="34"/>
      <c r="R428" s="34"/>
      <c r="S428" s="34"/>
    </row>
    <row r="429" spans="1:19" s="1" customFormat="1" ht="26.25" customHeight="1" x14ac:dyDescent="0.35">
      <c r="A429" s="24"/>
      <c r="B429" s="2"/>
      <c r="C429" s="2"/>
      <c r="D429" s="2"/>
      <c r="E429" s="2"/>
      <c r="F429" s="2"/>
      <c r="G429" s="2"/>
      <c r="H429" s="2"/>
      <c r="I429" s="2"/>
      <c r="J429" s="2"/>
      <c r="K429" s="27"/>
      <c r="L429" s="2"/>
      <c r="M429" s="5"/>
      <c r="Q429" s="34"/>
      <c r="R429" s="34"/>
      <c r="S429" s="34"/>
    </row>
    <row r="430" spans="1:19" s="1" customFormat="1" ht="26.25" customHeight="1" x14ac:dyDescent="0.35">
      <c r="A430" s="24"/>
      <c r="B430" s="2"/>
      <c r="C430" s="2"/>
      <c r="D430" s="2"/>
      <c r="E430" s="2"/>
      <c r="F430" s="2"/>
      <c r="G430" s="2"/>
      <c r="H430" s="2"/>
      <c r="I430" s="2"/>
      <c r="J430" s="2"/>
      <c r="K430" s="27"/>
      <c r="L430" s="2"/>
      <c r="M430" s="5"/>
      <c r="Q430" s="34"/>
      <c r="R430" s="34"/>
      <c r="S430" s="34"/>
    </row>
    <row r="431" spans="1:19" s="1" customFormat="1" ht="26.25" customHeight="1" x14ac:dyDescent="0.35">
      <c r="A431" s="24"/>
      <c r="B431" s="2"/>
      <c r="C431" s="2"/>
      <c r="D431" s="2"/>
      <c r="E431" s="2"/>
      <c r="F431" s="2"/>
      <c r="G431" s="2"/>
      <c r="H431" s="2"/>
      <c r="I431" s="2"/>
      <c r="J431" s="2"/>
      <c r="K431" s="27"/>
      <c r="L431" s="2"/>
      <c r="M431" s="5"/>
      <c r="Q431" s="34"/>
      <c r="R431" s="34"/>
      <c r="S431" s="34"/>
    </row>
    <row r="432" spans="1:19" s="1" customFormat="1" ht="26.25" customHeight="1" x14ac:dyDescent="0.35">
      <c r="A432" s="24"/>
      <c r="B432" s="2"/>
      <c r="C432" s="2"/>
      <c r="D432" s="2"/>
      <c r="E432" s="2"/>
      <c r="F432" s="2"/>
      <c r="G432" s="2"/>
      <c r="H432" s="2"/>
      <c r="I432" s="2"/>
      <c r="J432" s="2"/>
      <c r="K432" s="27"/>
      <c r="L432" s="2"/>
      <c r="M432" s="5"/>
      <c r="Q432" s="34"/>
      <c r="R432" s="34"/>
      <c r="S432" s="34"/>
    </row>
    <row r="433" spans="1:22" s="1" customFormat="1" ht="26.25" customHeight="1" x14ac:dyDescent="0.35">
      <c r="A433" s="24"/>
      <c r="B433" s="2"/>
      <c r="C433" s="2"/>
      <c r="D433" s="2"/>
      <c r="E433" s="2"/>
      <c r="F433" s="2"/>
      <c r="G433" s="2"/>
      <c r="H433" s="2"/>
      <c r="I433" s="2"/>
      <c r="J433" s="2"/>
      <c r="K433" s="27"/>
      <c r="L433" s="2"/>
      <c r="M433" s="5"/>
      <c r="Q433" s="34"/>
      <c r="R433" s="34"/>
      <c r="S433" s="34"/>
    </row>
    <row r="434" spans="1:22" ht="26.25" customHeight="1" x14ac:dyDescent="0.35">
      <c r="A434" s="24"/>
      <c r="B434" s="2"/>
      <c r="C434" s="2"/>
      <c r="D434" s="2"/>
      <c r="E434" s="2"/>
      <c r="F434" s="2"/>
      <c r="G434" s="2"/>
      <c r="H434" s="2"/>
      <c r="I434" s="2"/>
      <c r="J434" s="2"/>
      <c r="K434" s="27"/>
      <c r="L434" s="2"/>
      <c r="N434" s="1"/>
      <c r="O434" s="1"/>
      <c r="P434" s="1"/>
      <c r="U434" s="1"/>
      <c r="V434" s="1"/>
    </row>
  </sheetData>
  <dataConsolidate>
    <dataRefs count="1">
      <dataRef ref="S45:S52" sheet="riferimenti" r:id="rId1"/>
    </dataRefs>
  </dataConsolidate>
  <mergeCells count="197">
    <mergeCell ref="E142:G142"/>
    <mergeCell ref="E143:G143"/>
    <mergeCell ref="A144:O144"/>
    <mergeCell ref="A146:A148"/>
    <mergeCell ref="B146:N146"/>
    <mergeCell ref="N147:N148"/>
    <mergeCell ref="A136:F136"/>
    <mergeCell ref="A137:F137"/>
    <mergeCell ref="A138:F138"/>
    <mergeCell ref="A139:F139"/>
    <mergeCell ref="A140:F140"/>
    <mergeCell ref="E141:G141"/>
    <mergeCell ref="Q133:S133"/>
    <mergeCell ref="A135:F135"/>
    <mergeCell ref="A127:F127"/>
    <mergeCell ref="A128:F128"/>
    <mergeCell ref="A129:F129"/>
    <mergeCell ref="A130:F130"/>
    <mergeCell ref="A132:S132"/>
    <mergeCell ref="A133:F134"/>
    <mergeCell ref="G133:G134"/>
    <mergeCell ref="H133:H134"/>
    <mergeCell ref="I133:I134"/>
    <mergeCell ref="J133:J134"/>
    <mergeCell ref="K133:K134"/>
    <mergeCell ref="L133:L134"/>
    <mergeCell ref="M133:M134"/>
    <mergeCell ref="N133:P133"/>
    <mergeCell ref="Q123:S123"/>
    <mergeCell ref="A125:F125"/>
    <mergeCell ref="A126:F126"/>
    <mergeCell ref="A123:F124"/>
    <mergeCell ref="G123:G124"/>
    <mergeCell ref="H123:H124"/>
    <mergeCell ref="I123:I124"/>
    <mergeCell ref="J123:J124"/>
    <mergeCell ref="K123:K124"/>
    <mergeCell ref="L123:L124"/>
    <mergeCell ref="M123:M124"/>
    <mergeCell ref="N123:P123"/>
    <mergeCell ref="A120:F120"/>
    <mergeCell ref="A122:S122"/>
    <mergeCell ref="N110:P110"/>
    <mergeCell ref="Q110:S110"/>
    <mergeCell ref="A112:F112"/>
    <mergeCell ref="A113:F113"/>
    <mergeCell ref="A114:F114"/>
    <mergeCell ref="A115:F115"/>
    <mergeCell ref="A107:F107"/>
    <mergeCell ref="A109:S109"/>
    <mergeCell ref="A110:F111"/>
    <mergeCell ref="G110:G111"/>
    <mergeCell ref="H110:H111"/>
    <mergeCell ref="I110:I111"/>
    <mergeCell ref="J110:J111"/>
    <mergeCell ref="K110:K111"/>
    <mergeCell ref="L110:L111"/>
    <mergeCell ref="M110:M111"/>
    <mergeCell ref="A116:F116"/>
    <mergeCell ref="A117:F117"/>
    <mergeCell ref="A118:F118"/>
    <mergeCell ref="A119:F119"/>
    <mergeCell ref="A101:F101"/>
    <mergeCell ref="A102:F102"/>
    <mergeCell ref="A103:F103"/>
    <mergeCell ref="A104:F104"/>
    <mergeCell ref="A105:F105"/>
    <mergeCell ref="A106:F106"/>
    <mergeCell ref="L97:L98"/>
    <mergeCell ref="M97:M98"/>
    <mergeCell ref="N97:P97"/>
    <mergeCell ref="Q97:S97"/>
    <mergeCell ref="A99:F99"/>
    <mergeCell ref="A100:F100"/>
    <mergeCell ref="A97:F98"/>
    <mergeCell ref="G97:G98"/>
    <mergeCell ref="H97:H98"/>
    <mergeCell ref="I97:I98"/>
    <mergeCell ref="J97:J98"/>
    <mergeCell ref="K97:K98"/>
    <mergeCell ref="A90:F90"/>
    <mergeCell ref="A91:F91"/>
    <mergeCell ref="A92:F92"/>
    <mergeCell ref="A93:F93"/>
    <mergeCell ref="A94:F94"/>
    <mergeCell ref="A96:S96"/>
    <mergeCell ref="N84:P84"/>
    <mergeCell ref="Q84:S84"/>
    <mergeCell ref="A86:F86"/>
    <mergeCell ref="A87:F87"/>
    <mergeCell ref="A88:F88"/>
    <mergeCell ref="A89:F89"/>
    <mergeCell ref="A81:F81"/>
    <mergeCell ref="A83:S83"/>
    <mergeCell ref="A84:F85"/>
    <mergeCell ref="G84:G85"/>
    <mergeCell ref="H84:H85"/>
    <mergeCell ref="I84:I85"/>
    <mergeCell ref="J84:J85"/>
    <mergeCell ref="K84:K85"/>
    <mergeCell ref="L84:L85"/>
    <mergeCell ref="M84:M85"/>
    <mergeCell ref="A75:F75"/>
    <mergeCell ref="A76:F76"/>
    <mergeCell ref="A77:F77"/>
    <mergeCell ref="A78:F78"/>
    <mergeCell ref="A79:F79"/>
    <mergeCell ref="A80:F80"/>
    <mergeCell ref="L71:L72"/>
    <mergeCell ref="M71:M72"/>
    <mergeCell ref="N71:P71"/>
    <mergeCell ref="Q71:S71"/>
    <mergeCell ref="A73:F73"/>
    <mergeCell ref="A74:F74"/>
    <mergeCell ref="A71:F72"/>
    <mergeCell ref="G71:G72"/>
    <mergeCell ref="H71:H72"/>
    <mergeCell ref="I71:I72"/>
    <mergeCell ref="J71:J72"/>
    <mergeCell ref="K71:K72"/>
    <mergeCell ref="A64:D64"/>
    <mergeCell ref="A65:D65"/>
    <mergeCell ref="A66:D66"/>
    <mergeCell ref="A67:D67"/>
    <mergeCell ref="A68:F68"/>
    <mergeCell ref="A70:S70"/>
    <mergeCell ref="A58:D58"/>
    <mergeCell ref="A59:D59"/>
    <mergeCell ref="A60:D60"/>
    <mergeCell ref="A61:D61"/>
    <mergeCell ref="A62:D62"/>
    <mergeCell ref="A63:D63"/>
    <mergeCell ref="K55:K56"/>
    <mergeCell ref="L55:L56"/>
    <mergeCell ref="M55:M56"/>
    <mergeCell ref="N55:P55"/>
    <mergeCell ref="Q55:S55"/>
    <mergeCell ref="A57:D57"/>
    <mergeCell ref="A51:D51"/>
    <mergeCell ref="A52:F52"/>
    <mergeCell ref="A54:S54"/>
    <mergeCell ref="A55:D56"/>
    <mergeCell ref="E55:E56"/>
    <mergeCell ref="F55:F56"/>
    <mergeCell ref="G55:G56"/>
    <mergeCell ref="H55:H56"/>
    <mergeCell ref="I55:I56"/>
    <mergeCell ref="J55:J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L29:L30"/>
    <mergeCell ref="M29:M30"/>
    <mergeCell ref="N29:P29"/>
    <mergeCell ref="Q29:S29"/>
    <mergeCell ref="A31:D31"/>
    <mergeCell ref="A32:D32"/>
    <mergeCell ref="A27:N27"/>
    <mergeCell ref="A28:S28"/>
    <mergeCell ref="A29:D30"/>
    <mergeCell ref="E29:E30"/>
    <mergeCell ref="F29:F30"/>
    <mergeCell ref="G29:G30"/>
    <mergeCell ref="H29:H30"/>
    <mergeCell ref="I29:I30"/>
    <mergeCell ref="J29:J30"/>
    <mergeCell ref="K29:K30"/>
    <mergeCell ref="B1:F1"/>
    <mergeCell ref="Y5:Z5"/>
    <mergeCell ref="A19:B19"/>
    <mergeCell ref="C19:E19"/>
    <mergeCell ref="G19:N19"/>
    <mergeCell ref="A20:C20"/>
    <mergeCell ref="A3:N3"/>
    <mergeCell ref="A4:A6"/>
    <mergeCell ref="B4:N4"/>
    <mergeCell ref="T4:V4"/>
    <mergeCell ref="N5:N6"/>
    <mergeCell ref="T5:T6"/>
    <mergeCell ref="U5:V6"/>
    <mergeCell ref="B2:F2"/>
    <mergeCell ref="A22:K22"/>
  </mergeCells>
  <dataValidations count="2">
    <dataValidation type="list" allowBlank="1" showInputMessage="1" showErrorMessage="1" sqref="L31:L51 L135:L139 L125:L129 L112:L119 L99:L106 L86:L93 L73:L80 L57:L67">
      <formula1>$Z$6:$Z$8</formula1>
    </dataValidation>
    <dataValidation type="list" allowBlank="1" showInputMessage="1" showErrorMessage="1" sqref="G31:G51 G135:G139 G125:G129 G112:G119 G99:G106 G86:G93 G73:G80 G57:G67">
      <formula1>$Y$6:$Y$18</formula1>
    </dataValidation>
  </dataValidations>
  <printOptions horizontalCentered="1" verticalCentered="1"/>
  <pageMargins left="0.16" right="0.15748031496062992" top="0.51" bottom="0.32" header="0.24" footer="0.22"/>
  <pageSetup paperSize="8" scale="94" fitToHeight="0" orientation="landscape" r:id="rId2"/>
  <headerFooter>
    <oddHeader>&amp;C&amp;"Times New Roman,Grassetto"&amp;14C) SPESE per PRODOTTI INFORMATIVI</oddHeader>
    <oddFooter>&amp;R&amp;P</oddFooter>
  </headerFooter>
  <rowBreaks count="3" manualBreakCount="3">
    <brk id="26" max="16383" man="1"/>
    <brk id="107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14</vt:i4>
      </vt:variant>
    </vt:vector>
  </HeadingPairs>
  <TitlesOfParts>
    <vt:vector size="28" baseType="lpstr">
      <vt:lpstr>copertina</vt:lpstr>
      <vt:lpstr>SPORTELLI SAL</vt:lpstr>
      <vt:lpstr>INCONTRI SAL</vt:lpstr>
      <vt:lpstr>PRODOTTI SAL</vt:lpstr>
      <vt:lpstr>SPESE TRASVERSALI SAL</vt:lpstr>
      <vt:lpstr>riepilogo_SAL_Prestatore</vt:lpstr>
      <vt:lpstr>SPORTELLI SALDO</vt:lpstr>
      <vt:lpstr>INCONTRI SALDO</vt:lpstr>
      <vt:lpstr>PRODOTTI SALDO</vt:lpstr>
      <vt:lpstr>SPESE TRASVERSALI SALDO</vt:lpstr>
      <vt:lpstr>riepilogo_SALDO_Prestatore</vt:lpstr>
      <vt:lpstr>riepilogo_SAL SAL_Prestatore</vt:lpstr>
      <vt:lpstr>riepilogo_Progetto</vt:lpstr>
      <vt:lpstr>preventivi pagamento</vt:lpstr>
      <vt:lpstr>copertina!Area_stampa</vt:lpstr>
      <vt:lpstr>'INCONTRI SAL'!Area_stampa</vt:lpstr>
      <vt:lpstr>'INCONTRI SALDO'!Area_stampa</vt:lpstr>
      <vt:lpstr>'preventivi pagamento'!Area_stampa</vt:lpstr>
      <vt:lpstr>'PRODOTTI SAL'!Area_stampa</vt:lpstr>
      <vt:lpstr>'PRODOTTI SALDO'!Area_stampa</vt:lpstr>
      <vt:lpstr>riepilogo_Progetto!Area_stampa</vt:lpstr>
      <vt:lpstr>'riepilogo_SAL SAL_Prestatore'!Area_stampa</vt:lpstr>
      <vt:lpstr>riepilogo_SAL_Prestatore!Area_stampa</vt:lpstr>
      <vt:lpstr>riepilogo_SALDO_Prestatore!Area_stampa</vt:lpstr>
      <vt:lpstr>'SPESE TRASVERSALI SAL'!Area_stampa</vt:lpstr>
      <vt:lpstr>'SPESE TRASVERSALI SALDO'!Area_stampa</vt:lpstr>
      <vt:lpstr>'SPORTELLI SAL'!Area_stampa</vt:lpstr>
      <vt:lpstr>'SPORTELLI SALDO'!Area_stampa</vt:lpstr>
    </vt:vector>
  </TitlesOfParts>
  <Company>Regione Liguria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</dc:creator>
  <cp:lastModifiedBy>Capurro Marco</cp:lastModifiedBy>
  <cp:lastPrinted>2023-05-10T10:49:11Z</cp:lastPrinted>
  <dcterms:created xsi:type="dcterms:W3CDTF">2017-03-20T13:57:17Z</dcterms:created>
  <dcterms:modified xsi:type="dcterms:W3CDTF">2023-05-10T12:08:53Z</dcterms:modified>
</cp:coreProperties>
</file>