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FEDERICA\bandi 2023 2027\SRG10\modulistica\rendicontazione\marco\"/>
    </mc:Choice>
  </mc:AlternateContent>
  <xr:revisionPtr revIDLastSave="0" documentId="13_ncr:1_{CC68E228-F9A1-4384-8D99-1960A174A5CD}" xr6:coauthVersionLast="47" xr6:coauthVersionMax="47" xr10:uidLastSave="{00000000-0000-0000-0000-000000000000}"/>
  <bookViews>
    <workbookView xWindow="-120" yWindow="-120" windowWidth="21840" windowHeight="13140" tabRatio="846" activeTab="9" xr2:uid="{00000000-000D-0000-FFFF-FFFF00000000}"/>
  </bookViews>
  <sheets>
    <sheet name="Titolo" sheetId="197" r:id="rId1"/>
    <sheet name="Partenariato" sheetId="172" state="veryHidden" r:id="rId2"/>
    <sheet name="Tipo Partner" sheetId="7" state="veryHidden" r:id="rId3"/>
    <sheet name="Esperienza" sheetId="8" state="veryHidden" r:id="rId4"/>
    <sheet name="Divulgazione" sheetId="24" state="veryHidden" r:id="rId5"/>
    <sheet name="Azioni" sheetId="184" state="veryHidden" r:id="rId6"/>
    <sheet name="MInterazione" sheetId="20" state="veryHidden" r:id="rId7"/>
    <sheet name="MAzioni" sheetId="15" state="veryHidden" r:id="rId8"/>
    <sheet name="Materiali" sheetId="186" state="veryHidden" r:id="rId9"/>
    <sheet name="tasso 40 %" sheetId="187" r:id="rId10"/>
    <sheet name="Risposte" sheetId="30" state="veryHidden" r:id="rId11"/>
    <sheet name="Status" sheetId="21" state="veryHidden" r:id="rId12"/>
    <sheet name="Regioni" sheetId="26" state="veryHidden" r:id="rId13"/>
    <sheet name="Forma giuridica" sheetId="18" state="veryHidden" r:id="rId14"/>
    <sheet name="FA" sheetId="2" state="veryHidden" r:id="rId15"/>
    <sheet name="Settore_Comparto" sheetId="3" state="veryHidden" r:id="rId16"/>
    <sheet name="Keywords" sheetId="5" state="veryHidden" r:id="rId17"/>
    <sheet name="Fonte finanziamento" sheetId="6" state="veryHidden" r:id="rId18"/>
    <sheet name="USDA_CRIS" sheetId="12" state="veryHidden" r:id="rId19"/>
    <sheet name="Caratteristiche Innovazione" sheetId="13" state="veryHidden" r:id="rId20"/>
    <sheet name="Liguria" sheetId="171" state="veryHidden" r:id="rId21"/>
    <sheet name="Costi Pacchetto Misure" sheetId="11" state="veryHidden" r:id="rId22"/>
    <sheet name="Costi Sovvenzione globale" sheetId="31" state="veryHidden" r:id="rId23"/>
    <sheet name="Effetti" sheetId="16" state="veryHidden" r:id="rId24"/>
    <sheet name="Misure" sheetId="17" state="veryHidden" r:id="rId25"/>
    <sheet name="Attività divulgazione" sheetId="19" state="veryHidden" r:id="rId26"/>
  </sheets>
  <definedNames>
    <definedName name="Adattamento_innovazione">MAzioni!$D$3:$D$9</definedName>
    <definedName name="Adozione_innovazione">MAzioni!$E$3:$E$8</definedName>
    <definedName name="Altro">MAzioni!$I$3:$I$4</definedName>
    <definedName name="_xlnm.Print_Area" localSheetId="9">'tasso 40 %'!$A$2:$Q$49</definedName>
    <definedName name="_xlnm.Print_Area" localSheetId="0">Titolo!$A$1:$I$32</definedName>
    <definedName name="Conoscenza">USDA_CRIS!$K$3:$K$7</definedName>
    <definedName name="Coordinamento_animazione">MAzioni!$C$3:$C$8</definedName>
    <definedName name="Divulgazione_altre_aziende">MAzioni!$F$3:$F$23</definedName>
    <definedName name="Divulgazione_RRN_PEIAgri">MAzioni!$G$3:$G$23</definedName>
    <definedName name="Efficienza_mercati">USDA_CRIS!$H$3:$H$14</definedName>
    <definedName name="Gestione_risorse_naturali">USDA_CRIS!$D$3:$D$15</definedName>
    <definedName name="Monitoraggio">MAzioni!$H$3:$H$6</definedName>
    <definedName name="Offerta_a_costi_decrescenti">USDA_CRIS!$F$3:$F$19</definedName>
    <definedName name="Preparatorie">MAzioni!$B$3:$B$7</definedName>
    <definedName name="Protezione_da_malattie">USDA_CRIS!$E$3:$E$14</definedName>
    <definedName name="Salute_nutrizione">USDA_CRIS!$I$3:$I$11</definedName>
    <definedName name="Sviluppo_aree_rurali">USDA_CRIS!$J$3:$J$10</definedName>
    <definedName name="Sviluppo_prodotti_processi">USDA_CRIS!$G$3:$G$14</definedName>
    <definedName name="_xlnm.Print_Titles" localSheetId="1">Partenariato!$A:$A</definedName>
    <definedName name="_xlnm.Print_Titles" localSheetId="9">'tasso 40 %'!#REF!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5" i="187" l="1"/>
  <c r="G46" i="187" s="1"/>
  <c r="K25" i="187"/>
  <c r="H45" i="187" s="1"/>
  <c r="H35" i="187"/>
  <c r="H37" i="187" s="1"/>
  <c r="H39" i="187" s="1"/>
  <c r="K35" i="187"/>
  <c r="H46" i="187" s="1"/>
  <c r="G24" i="187"/>
  <c r="E46" i="187" l="1"/>
  <c r="E45" i="187"/>
  <c r="I24" i="187"/>
  <c r="J24" i="187" s="1"/>
  <c r="B4" i="187"/>
  <c r="G34" i="187"/>
  <c r="I34" i="187" s="1"/>
  <c r="G32" i="187" l="1"/>
  <c r="I32" i="187" s="1"/>
  <c r="G30" i="187"/>
  <c r="I30" i="187" l="1"/>
  <c r="G12" i="187"/>
  <c r="I12" i="187" s="1"/>
  <c r="J12" i="187" s="1"/>
  <c r="D5" i="172" l="1"/>
  <c r="E5" i="172"/>
  <c r="F5" i="172"/>
  <c r="G5" i="172"/>
  <c r="H5" i="172"/>
  <c r="I5" i="172"/>
  <c r="J5" i="172"/>
  <c r="K5" i="172"/>
  <c r="L5" i="172"/>
  <c r="M5" i="172"/>
  <c r="C5" i="172"/>
  <c r="G10" i="187" l="1"/>
  <c r="I10" i="187" s="1"/>
  <c r="J10" i="187" s="1"/>
  <c r="G13" i="187" l="1"/>
  <c r="I13" i="187" s="1"/>
  <c r="J13" i="187" s="1"/>
  <c r="C5" i="8" l="1"/>
  <c r="D5" i="8"/>
  <c r="E5" i="8"/>
  <c r="C6" i="8"/>
  <c r="D6" i="8"/>
  <c r="E6" i="8"/>
  <c r="C7" i="8"/>
  <c r="D7" i="8"/>
  <c r="E7" i="8"/>
  <c r="C8" i="8"/>
  <c r="D8" i="8"/>
  <c r="E8" i="8"/>
  <c r="C9" i="8"/>
  <c r="D9" i="8"/>
  <c r="E9" i="8"/>
  <c r="C10" i="8"/>
  <c r="D10" i="8"/>
  <c r="E10" i="8"/>
  <c r="C11" i="8"/>
  <c r="D11" i="8"/>
  <c r="E11" i="8"/>
  <c r="C12" i="8"/>
  <c r="D12" i="8"/>
  <c r="E12" i="8"/>
  <c r="C13" i="8"/>
  <c r="D13" i="8"/>
  <c r="E13" i="8"/>
  <c r="C14" i="8"/>
  <c r="D14" i="8"/>
  <c r="E14" i="8"/>
  <c r="C34" i="186"/>
  <c r="B34" i="186"/>
  <c r="A34" i="186"/>
  <c r="C33" i="186"/>
  <c r="B33" i="186"/>
  <c r="A33" i="186"/>
  <c r="C32" i="186"/>
  <c r="B32" i="186"/>
  <c r="A32" i="186"/>
  <c r="C31" i="186"/>
  <c r="B31" i="186"/>
  <c r="A31" i="186"/>
  <c r="C30" i="186"/>
  <c r="B30" i="186"/>
  <c r="A30" i="186"/>
  <c r="C29" i="186"/>
  <c r="B29" i="186"/>
  <c r="A29" i="186"/>
  <c r="C28" i="186"/>
  <c r="B28" i="186"/>
  <c r="A28" i="186"/>
  <c r="C27" i="186"/>
  <c r="B27" i="186"/>
  <c r="A27" i="186"/>
  <c r="C26" i="186"/>
  <c r="B26" i="186"/>
  <c r="A26" i="186"/>
  <c r="C25" i="186"/>
  <c r="B25" i="186"/>
  <c r="A25" i="186"/>
  <c r="C20" i="186"/>
  <c r="B20" i="186"/>
  <c r="A20" i="186"/>
  <c r="C19" i="186"/>
  <c r="B19" i="186"/>
  <c r="A19" i="186"/>
  <c r="C18" i="186"/>
  <c r="B18" i="186"/>
  <c r="A18" i="186"/>
  <c r="C17" i="186"/>
  <c r="B17" i="186"/>
  <c r="A17" i="186"/>
  <c r="C16" i="186"/>
  <c r="B16" i="186"/>
  <c r="A16" i="186"/>
  <c r="C15" i="186"/>
  <c r="B15" i="186"/>
  <c r="A15" i="186"/>
  <c r="C14" i="186"/>
  <c r="B14" i="186"/>
  <c r="A14" i="186"/>
  <c r="C13" i="186"/>
  <c r="B13" i="186"/>
  <c r="A13" i="186"/>
  <c r="C12" i="186"/>
  <c r="B12" i="186"/>
  <c r="A12" i="186"/>
  <c r="C11" i="186"/>
  <c r="B11" i="186"/>
  <c r="A11" i="186"/>
  <c r="B6" i="186"/>
  <c r="C6" i="186"/>
  <c r="A6" i="186"/>
  <c r="D17" i="172"/>
  <c r="E17" i="172"/>
  <c r="F17" i="172"/>
  <c r="G17" i="172"/>
  <c r="H17" i="172"/>
  <c r="I17" i="172"/>
  <c r="J17" i="172"/>
  <c r="K17" i="172"/>
  <c r="L17" i="172"/>
  <c r="M17" i="172"/>
  <c r="D18" i="172"/>
  <c r="E18" i="172"/>
  <c r="F18" i="172"/>
  <c r="G18" i="172"/>
  <c r="H18" i="172"/>
  <c r="I18" i="172"/>
  <c r="J18" i="172"/>
  <c r="K18" i="172"/>
  <c r="L18" i="172"/>
  <c r="M18" i="172"/>
  <c r="D19" i="172"/>
  <c r="E19" i="172"/>
  <c r="F19" i="172"/>
  <c r="G19" i="172"/>
  <c r="H19" i="172"/>
  <c r="I19" i="172"/>
  <c r="J19" i="172"/>
  <c r="K19" i="172"/>
  <c r="L19" i="172"/>
  <c r="M19" i="172"/>
  <c r="D20" i="172"/>
  <c r="E20" i="172"/>
  <c r="F20" i="172"/>
  <c r="G20" i="172"/>
  <c r="H20" i="172"/>
  <c r="I20" i="172"/>
  <c r="J20" i="172"/>
  <c r="K20" i="172"/>
  <c r="L20" i="172"/>
  <c r="M20" i="172"/>
  <c r="C17" i="172"/>
  <c r="C18" i="172"/>
  <c r="C19" i="172"/>
  <c r="C20" i="172"/>
  <c r="C26" i="172"/>
  <c r="D26" i="172"/>
  <c r="E26" i="172"/>
  <c r="F26" i="172"/>
  <c r="G26" i="172"/>
  <c r="H26" i="172"/>
  <c r="I26" i="172"/>
  <c r="J26" i="172"/>
  <c r="K26" i="172"/>
  <c r="L26" i="172"/>
  <c r="M26" i="172"/>
  <c r="C27" i="172"/>
  <c r="D27" i="172"/>
  <c r="E27" i="172"/>
  <c r="F27" i="172"/>
  <c r="G27" i="172"/>
  <c r="H27" i="172"/>
  <c r="I27" i="172"/>
  <c r="J27" i="172"/>
  <c r="K27" i="172"/>
  <c r="L27" i="172"/>
  <c r="M27" i="172"/>
  <c r="C28" i="172"/>
  <c r="D28" i="172"/>
  <c r="E28" i="172"/>
  <c r="F28" i="172"/>
  <c r="G28" i="172"/>
  <c r="H28" i="172"/>
  <c r="I28" i="172"/>
  <c r="J28" i="172"/>
  <c r="K28" i="172"/>
  <c r="L28" i="172"/>
  <c r="M28" i="172"/>
  <c r="C29" i="172"/>
  <c r="D29" i="172"/>
  <c r="E29" i="172"/>
  <c r="F29" i="172"/>
  <c r="G29" i="172"/>
  <c r="H29" i="172"/>
  <c r="I29" i="172"/>
  <c r="J29" i="172"/>
  <c r="K29" i="172"/>
  <c r="L29" i="172"/>
  <c r="M29" i="172"/>
  <c r="B18" i="172"/>
  <c r="B19" i="172"/>
  <c r="B20" i="172"/>
  <c r="B17" i="172"/>
  <c r="C13" i="172"/>
  <c r="D13" i="172"/>
  <c r="E13" i="172"/>
  <c r="F13" i="172"/>
  <c r="G13" i="172"/>
  <c r="H13" i="172"/>
  <c r="I13" i="172"/>
  <c r="J13" i="172"/>
  <c r="K13" i="172"/>
  <c r="L13" i="172"/>
  <c r="M13" i="172"/>
  <c r="C14" i="172"/>
  <c r="D14" i="172"/>
  <c r="E14" i="172"/>
  <c r="F14" i="172"/>
  <c r="G14" i="172"/>
  <c r="H14" i="172"/>
  <c r="I14" i="172"/>
  <c r="J14" i="172"/>
  <c r="K14" i="172"/>
  <c r="L14" i="172"/>
  <c r="M14" i="172"/>
  <c r="C15" i="172"/>
  <c r="D15" i="172"/>
  <c r="E15" i="172"/>
  <c r="F15" i="172"/>
  <c r="G15" i="172"/>
  <c r="H15" i="172"/>
  <c r="I15" i="172"/>
  <c r="J15" i="172"/>
  <c r="K15" i="172"/>
  <c r="L15" i="172"/>
  <c r="M15" i="172"/>
  <c r="C11" i="172"/>
  <c r="D11" i="172"/>
  <c r="E11" i="172"/>
  <c r="F11" i="172"/>
  <c r="G11" i="172"/>
  <c r="H11" i="172"/>
  <c r="I11" i="172"/>
  <c r="J11" i="172"/>
  <c r="K11" i="172"/>
  <c r="L11" i="172"/>
  <c r="M11" i="172"/>
  <c r="B11" i="172"/>
  <c r="C10" i="172"/>
  <c r="D10" i="172"/>
  <c r="E10" i="172"/>
  <c r="F10" i="172"/>
  <c r="G10" i="172"/>
  <c r="H10" i="172"/>
  <c r="I10" i="172"/>
  <c r="J10" i="172"/>
  <c r="K10" i="172"/>
  <c r="L10" i="172"/>
  <c r="M10" i="172"/>
  <c r="B10" i="172"/>
  <c r="C9" i="172"/>
  <c r="D9" i="172"/>
  <c r="E9" i="172"/>
  <c r="F9" i="172"/>
  <c r="G9" i="172"/>
  <c r="H9" i="172"/>
  <c r="I9" i="172"/>
  <c r="J9" i="172"/>
  <c r="K9" i="172"/>
  <c r="L9" i="172"/>
  <c r="M9" i="172"/>
  <c r="B9" i="172"/>
  <c r="C8" i="172"/>
  <c r="D8" i="172"/>
  <c r="E8" i="172"/>
  <c r="F8" i="172"/>
  <c r="G8" i="172"/>
  <c r="H8" i="172"/>
  <c r="I8" i="172"/>
  <c r="J8" i="172"/>
  <c r="K8" i="172"/>
  <c r="L8" i="172"/>
  <c r="M8" i="172"/>
  <c r="C7" i="172"/>
  <c r="D7" i="172"/>
  <c r="E7" i="172"/>
  <c r="F7" i="172"/>
  <c r="G7" i="172"/>
  <c r="H7" i="172"/>
  <c r="I7" i="172"/>
  <c r="J7" i="172"/>
  <c r="K7" i="172"/>
  <c r="L7" i="172"/>
  <c r="M7" i="172"/>
  <c r="B7" i="172"/>
  <c r="C6" i="172"/>
  <c r="D6" i="172"/>
  <c r="E6" i="172"/>
  <c r="F6" i="172"/>
  <c r="G6" i="172"/>
  <c r="H6" i="172"/>
  <c r="I6" i="172"/>
  <c r="J6" i="172"/>
  <c r="K6" i="172"/>
  <c r="L6" i="172"/>
  <c r="M6" i="172"/>
  <c r="B6" i="172"/>
  <c r="B5" i="172"/>
  <c r="D4" i="172"/>
  <c r="E4" i="172"/>
  <c r="F4" i="172"/>
  <c r="G4" i="172"/>
  <c r="H4" i="172"/>
  <c r="I4" i="172"/>
  <c r="J4" i="172"/>
  <c r="K4" i="172"/>
  <c r="L4" i="172"/>
  <c r="M4" i="172"/>
  <c r="C4" i="172"/>
  <c r="A5" i="24"/>
  <c r="C5" i="24"/>
  <c r="D5" i="24"/>
  <c r="F5" i="24"/>
  <c r="G5" i="24"/>
  <c r="A6" i="24"/>
  <c r="C6" i="24"/>
  <c r="D6" i="24"/>
  <c r="F6" i="24"/>
  <c r="G6" i="24"/>
  <c r="A7" i="24"/>
  <c r="C7" i="24"/>
  <c r="D7" i="24"/>
  <c r="F7" i="24"/>
  <c r="G7" i="24"/>
  <c r="A8" i="24"/>
  <c r="C8" i="24"/>
  <c r="D8" i="24"/>
  <c r="F8" i="24"/>
  <c r="G8" i="24"/>
  <c r="A9" i="24"/>
  <c r="C9" i="24"/>
  <c r="D9" i="24"/>
  <c r="F9" i="24"/>
  <c r="G9" i="24"/>
  <c r="A10" i="24"/>
  <c r="C10" i="24"/>
  <c r="E10" i="24" s="1"/>
  <c r="D10" i="24"/>
  <c r="F10" i="24"/>
  <c r="G10" i="24"/>
  <c r="A11" i="24"/>
  <c r="C11" i="24"/>
  <c r="D11" i="24"/>
  <c r="F11" i="24"/>
  <c r="G11" i="24"/>
  <c r="A12" i="24"/>
  <c r="C12" i="24"/>
  <c r="D12" i="24"/>
  <c r="F12" i="24"/>
  <c r="G12" i="24"/>
  <c r="A13" i="24"/>
  <c r="C13" i="24"/>
  <c r="D13" i="24"/>
  <c r="F13" i="24"/>
  <c r="G13" i="24"/>
  <c r="A14" i="24"/>
  <c r="C14" i="24"/>
  <c r="D14" i="24"/>
  <c r="F14" i="24"/>
  <c r="G14" i="24"/>
  <c r="A15" i="24"/>
  <c r="C15" i="24"/>
  <c r="D15" i="24"/>
  <c r="F15" i="24"/>
  <c r="G15" i="24"/>
  <c r="A16" i="24"/>
  <c r="C16" i="24"/>
  <c r="D16" i="24"/>
  <c r="F16" i="24"/>
  <c r="G16" i="24"/>
  <c r="A17" i="24"/>
  <c r="C17" i="24"/>
  <c r="D17" i="24"/>
  <c r="F17" i="24"/>
  <c r="G17" i="24"/>
  <c r="A18" i="24"/>
  <c r="C18" i="24"/>
  <c r="D18" i="24"/>
  <c r="F18" i="24"/>
  <c r="G18" i="24"/>
  <c r="A19" i="24"/>
  <c r="C19" i="24"/>
  <c r="D19" i="24"/>
  <c r="F19" i="24"/>
  <c r="G19" i="24"/>
  <c r="A20" i="24"/>
  <c r="C20" i="24"/>
  <c r="D20" i="24"/>
  <c r="F20" i="24"/>
  <c r="G20" i="24"/>
  <c r="A21" i="24"/>
  <c r="C21" i="24"/>
  <c r="D21" i="24"/>
  <c r="F21" i="24"/>
  <c r="G21" i="24"/>
  <c r="A22" i="24"/>
  <c r="C22" i="24"/>
  <c r="D22" i="24"/>
  <c r="F22" i="24"/>
  <c r="G22" i="24"/>
  <c r="A23" i="24"/>
  <c r="C23" i="24"/>
  <c r="D23" i="24"/>
  <c r="F23" i="24"/>
  <c r="G23" i="24"/>
  <c r="A24" i="24"/>
  <c r="C24" i="24"/>
  <c r="D24" i="24"/>
  <c r="F24" i="24"/>
  <c r="G24" i="24"/>
  <c r="A25" i="24"/>
  <c r="C25" i="24"/>
  <c r="D25" i="24"/>
  <c r="F25" i="24"/>
  <c r="G25" i="24"/>
  <c r="A26" i="24"/>
  <c r="C26" i="24"/>
  <c r="D26" i="24"/>
  <c r="F26" i="24"/>
  <c r="G26" i="24"/>
  <c r="A27" i="24"/>
  <c r="C27" i="24"/>
  <c r="D27" i="24"/>
  <c r="F27" i="24"/>
  <c r="G27" i="24"/>
  <c r="A28" i="24"/>
  <c r="C28" i="24"/>
  <c r="D28" i="24"/>
  <c r="F28" i="24"/>
  <c r="G28" i="24"/>
  <c r="A29" i="24"/>
  <c r="C29" i="24"/>
  <c r="D29" i="24"/>
  <c r="F29" i="24"/>
  <c r="G29" i="24"/>
  <c r="A30" i="24"/>
  <c r="C30" i="24"/>
  <c r="D30" i="24"/>
  <c r="F30" i="24"/>
  <c r="G30" i="24"/>
  <c r="A31" i="24"/>
  <c r="C31" i="24"/>
  <c r="D31" i="24"/>
  <c r="F31" i="24"/>
  <c r="G31" i="24"/>
  <c r="A32" i="24"/>
  <c r="C32" i="24"/>
  <c r="D32" i="24"/>
  <c r="F32" i="24"/>
  <c r="G32" i="24"/>
  <c r="A33" i="24"/>
  <c r="C33" i="24"/>
  <c r="D33" i="24"/>
  <c r="F33" i="24"/>
  <c r="G33" i="24"/>
  <c r="A34" i="24"/>
  <c r="C34" i="24"/>
  <c r="D34" i="24"/>
  <c r="F34" i="24"/>
  <c r="G34" i="24"/>
  <c r="A35" i="24"/>
  <c r="C35" i="24"/>
  <c r="D35" i="24"/>
  <c r="F35" i="24"/>
  <c r="G35" i="24"/>
  <c r="A36" i="24"/>
  <c r="C36" i="24"/>
  <c r="D36" i="24"/>
  <c r="F36" i="24"/>
  <c r="G36" i="24"/>
  <c r="A37" i="24"/>
  <c r="C37" i="24"/>
  <c r="D37" i="24"/>
  <c r="F37" i="24"/>
  <c r="G37" i="24"/>
  <c r="A38" i="24"/>
  <c r="C38" i="24"/>
  <c r="D38" i="24"/>
  <c r="F38" i="24"/>
  <c r="G38" i="24"/>
  <c r="A39" i="24"/>
  <c r="C39" i="24"/>
  <c r="D39" i="24"/>
  <c r="F39" i="24"/>
  <c r="G39" i="24"/>
  <c r="A40" i="24"/>
  <c r="C40" i="24"/>
  <c r="D40" i="24"/>
  <c r="F40" i="24"/>
  <c r="G40" i="24"/>
  <c r="A41" i="24"/>
  <c r="C41" i="24"/>
  <c r="D41" i="24"/>
  <c r="F41" i="24"/>
  <c r="G41" i="24"/>
  <c r="A42" i="24"/>
  <c r="C42" i="24"/>
  <c r="D42" i="24"/>
  <c r="F42" i="24"/>
  <c r="G42" i="24"/>
  <c r="A43" i="24"/>
  <c r="C43" i="24"/>
  <c r="D43" i="24"/>
  <c r="F43" i="24"/>
  <c r="G43" i="24"/>
  <c r="A4" i="24"/>
  <c r="D4" i="24"/>
  <c r="C4" i="24"/>
  <c r="F4" i="24"/>
  <c r="G4" i="24"/>
  <c r="I11" i="184"/>
  <c r="A8" i="184"/>
  <c r="B8" i="184"/>
  <c r="C8" i="184"/>
  <c r="D8" i="184"/>
  <c r="F8" i="184"/>
  <c r="G8" i="184"/>
  <c r="I8" i="184"/>
  <c r="J8" i="184"/>
  <c r="M8" i="184"/>
  <c r="AG8" i="184"/>
  <c r="AH8" i="184"/>
  <c r="AJ8" i="184"/>
  <c r="AK8" i="184"/>
  <c r="AL8" i="184"/>
  <c r="A9" i="184"/>
  <c r="B9" i="184"/>
  <c r="C9" i="184"/>
  <c r="D9" i="184"/>
  <c r="F9" i="184"/>
  <c r="G9" i="184"/>
  <c r="I9" i="184"/>
  <c r="J9" i="184"/>
  <c r="M9" i="184"/>
  <c r="AG9" i="184"/>
  <c r="AH9" i="184"/>
  <c r="AJ9" i="184"/>
  <c r="AK9" i="184"/>
  <c r="AL9" i="184"/>
  <c r="A10" i="184"/>
  <c r="B10" i="184"/>
  <c r="C10" i="184"/>
  <c r="D10" i="184"/>
  <c r="F10" i="184"/>
  <c r="G10" i="184"/>
  <c r="I10" i="184"/>
  <c r="J10" i="184"/>
  <c r="M10" i="184"/>
  <c r="AG10" i="184"/>
  <c r="AH10" i="184"/>
  <c r="AJ10" i="184"/>
  <c r="AK10" i="184"/>
  <c r="AL10" i="184"/>
  <c r="A11" i="184"/>
  <c r="B11" i="184"/>
  <c r="C11" i="184"/>
  <c r="D11" i="184"/>
  <c r="F11" i="184"/>
  <c r="G11" i="184"/>
  <c r="J11" i="184"/>
  <c r="M11" i="184"/>
  <c r="AG11" i="184"/>
  <c r="AH11" i="184"/>
  <c r="AJ11" i="184"/>
  <c r="AK11" i="184"/>
  <c r="AL11" i="184"/>
  <c r="A12" i="184"/>
  <c r="B12" i="184"/>
  <c r="C12" i="184"/>
  <c r="D12" i="184"/>
  <c r="F12" i="184"/>
  <c r="G12" i="184"/>
  <c r="I12" i="184"/>
  <c r="J12" i="184"/>
  <c r="M12" i="184"/>
  <c r="AG12" i="184"/>
  <c r="AH12" i="184"/>
  <c r="AJ12" i="184"/>
  <c r="AK12" i="184"/>
  <c r="AL12" i="184"/>
  <c r="A13" i="184"/>
  <c r="B13" i="184"/>
  <c r="C13" i="184"/>
  <c r="D13" i="184"/>
  <c r="F13" i="184"/>
  <c r="G13" i="184"/>
  <c r="I13" i="184"/>
  <c r="J13" i="184"/>
  <c r="M13" i="184"/>
  <c r="AG13" i="184"/>
  <c r="AH13" i="184"/>
  <c r="AJ13" i="184"/>
  <c r="AK13" i="184"/>
  <c r="AL13" i="184"/>
  <c r="A14" i="184"/>
  <c r="B14" i="184"/>
  <c r="C14" i="184"/>
  <c r="D14" i="184"/>
  <c r="F14" i="184"/>
  <c r="G14" i="184"/>
  <c r="I14" i="184"/>
  <c r="J14" i="184"/>
  <c r="M14" i="184"/>
  <c r="AG14" i="184"/>
  <c r="AH14" i="184"/>
  <c r="AJ14" i="184"/>
  <c r="AK14" i="184"/>
  <c r="AL14" i="184"/>
  <c r="A15" i="184"/>
  <c r="B15" i="184"/>
  <c r="C15" i="184"/>
  <c r="D15" i="184"/>
  <c r="F15" i="184"/>
  <c r="G15" i="184"/>
  <c r="I15" i="184"/>
  <c r="J15" i="184"/>
  <c r="M15" i="184"/>
  <c r="AG15" i="184"/>
  <c r="AH15" i="184"/>
  <c r="AJ15" i="184"/>
  <c r="AK15" i="184"/>
  <c r="AL15" i="184"/>
  <c r="A16" i="184"/>
  <c r="B16" i="184"/>
  <c r="C16" i="184"/>
  <c r="D16" i="184"/>
  <c r="F16" i="184"/>
  <c r="G16" i="184"/>
  <c r="I16" i="184"/>
  <c r="J16" i="184"/>
  <c r="M16" i="184"/>
  <c r="AG16" i="184"/>
  <c r="AH16" i="184"/>
  <c r="AJ16" i="184"/>
  <c r="AK16" i="184"/>
  <c r="AL16" i="184"/>
  <c r="A17" i="184"/>
  <c r="B17" i="184"/>
  <c r="C17" i="184"/>
  <c r="D17" i="184"/>
  <c r="F17" i="184"/>
  <c r="G17" i="184"/>
  <c r="I17" i="184"/>
  <c r="J17" i="184"/>
  <c r="M17" i="184"/>
  <c r="AG17" i="184"/>
  <c r="AH17" i="184"/>
  <c r="AJ17" i="184"/>
  <c r="AK17" i="184"/>
  <c r="AL17" i="184"/>
  <c r="A18" i="184"/>
  <c r="B18" i="184"/>
  <c r="C18" i="184"/>
  <c r="D18" i="184"/>
  <c r="F18" i="184"/>
  <c r="G18" i="184"/>
  <c r="I18" i="184"/>
  <c r="J18" i="184"/>
  <c r="M18" i="184"/>
  <c r="AG18" i="184"/>
  <c r="AH18" i="184"/>
  <c r="AJ18" i="184"/>
  <c r="AK18" i="184"/>
  <c r="AL18" i="184"/>
  <c r="A19" i="184"/>
  <c r="B19" i="184"/>
  <c r="C19" i="184"/>
  <c r="D19" i="184"/>
  <c r="F19" i="184"/>
  <c r="G19" i="184"/>
  <c r="I19" i="184"/>
  <c r="J19" i="184"/>
  <c r="M19" i="184"/>
  <c r="AG19" i="184"/>
  <c r="AH19" i="184"/>
  <c r="AJ19" i="184"/>
  <c r="AK19" i="184"/>
  <c r="AL19" i="184"/>
  <c r="A20" i="184"/>
  <c r="B20" i="184"/>
  <c r="C20" i="184"/>
  <c r="D20" i="184"/>
  <c r="F20" i="184"/>
  <c r="G20" i="184"/>
  <c r="I20" i="184"/>
  <c r="J20" i="184"/>
  <c r="M20" i="184"/>
  <c r="AG20" i="184"/>
  <c r="AH20" i="184"/>
  <c r="AJ20" i="184"/>
  <c r="AK20" i="184"/>
  <c r="AL20" i="184"/>
  <c r="A21" i="184"/>
  <c r="B21" i="184"/>
  <c r="C21" i="184"/>
  <c r="D21" i="184"/>
  <c r="F21" i="184"/>
  <c r="G21" i="184"/>
  <c r="I21" i="184"/>
  <c r="J21" i="184"/>
  <c r="M21" i="184"/>
  <c r="AG21" i="184"/>
  <c r="AH21" i="184"/>
  <c r="AJ21" i="184"/>
  <c r="AK21" i="184"/>
  <c r="AL21" i="184"/>
  <c r="A22" i="184"/>
  <c r="B22" i="184"/>
  <c r="C22" i="184"/>
  <c r="D22" i="184"/>
  <c r="F22" i="184"/>
  <c r="G22" i="184"/>
  <c r="I22" i="184"/>
  <c r="J22" i="184"/>
  <c r="M22" i="184"/>
  <c r="AG22" i="184"/>
  <c r="AH22" i="184"/>
  <c r="AJ22" i="184"/>
  <c r="AK22" i="184"/>
  <c r="AL22" i="184"/>
  <c r="A23" i="184"/>
  <c r="B23" i="184"/>
  <c r="C23" i="184"/>
  <c r="D23" i="184"/>
  <c r="F23" i="184"/>
  <c r="G23" i="184"/>
  <c r="I23" i="184"/>
  <c r="J23" i="184"/>
  <c r="M23" i="184"/>
  <c r="AG23" i="184"/>
  <c r="AH23" i="184"/>
  <c r="AJ23" i="184"/>
  <c r="AK23" i="184"/>
  <c r="AL23" i="184"/>
  <c r="A24" i="184"/>
  <c r="B24" i="184"/>
  <c r="C24" i="184"/>
  <c r="D24" i="184"/>
  <c r="F24" i="184"/>
  <c r="G24" i="184"/>
  <c r="I24" i="184"/>
  <c r="J24" i="184"/>
  <c r="M24" i="184"/>
  <c r="AG24" i="184"/>
  <c r="AH24" i="184"/>
  <c r="AJ24" i="184"/>
  <c r="AK24" i="184"/>
  <c r="AL24" i="184"/>
  <c r="A25" i="184"/>
  <c r="B25" i="184"/>
  <c r="C25" i="184"/>
  <c r="D25" i="184"/>
  <c r="F25" i="184"/>
  <c r="G25" i="184"/>
  <c r="I25" i="184"/>
  <c r="J25" i="184"/>
  <c r="M25" i="184"/>
  <c r="AG25" i="184"/>
  <c r="AH25" i="184"/>
  <c r="AJ25" i="184"/>
  <c r="AK25" i="184"/>
  <c r="AL25" i="184"/>
  <c r="A26" i="184"/>
  <c r="B26" i="184"/>
  <c r="C26" i="184"/>
  <c r="D26" i="184"/>
  <c r="F26" i="184"/>
  <c r="G26" i="184"/>
  <c r="I26" i="184"/>
  <c r="J26" i="184"/>
  <c r="M26" i="184"/>
  <c r="AG26" i="184"/>
  <c r="AH26" i="184"/>
  <c r="AJ26" i="184"/>
  <c r="AK26" i="184"/>
  <c r="AL26" i="184"/>
  <c r="A27" i="184"/>
  <c r="B27" i="184"/>
  <c r="C27" i="184"/>
  <c r="D27" i="184"/>
  <c r="F27" i="184"/>
  <c r="G27" i="184"/>
  <c r="I27" i="184"/>
  <c r="J27" i="184"/>
  <c r="M27" i="184"/>
  <c r="AG27" i="184"/>
  <c r="AH27" i="184"/>
  <c r="AJ27" i="184"/>
  <c r="AK27" i="184"/>
  <c r="AL27" i="184"/>
  <c r="A28" i="184"/>
  <c r="B28" i="184"/>
  <c r="C28" i="184"/>
  <c r="D28" i="184"/>
  <c r="F28" i="184"/>
  <c r="G28" i="184"/>
  <c r="I28" i="184"/>
  <c r="J28" i="184"/>
  <c r="M28" i="184"/>
  <c r="AG28" i="184"/>
  <c r="AH28" i="184"/>
  <c r="AJ28" i="184"/>
  <c r="AK28" i="184"/>
  <c r="AL28" i="184"/>
  <c r="A29" i="184"/>
  <c r="B29" i="184"/>
  <c r="C29" i="184"/>
  <c r="D29" i="184"/>
  <c r="F29" i="184"/>
  <c r="G29" i="184"/>
  <c r="I29" i="184"/>
  <c r="J29" i="184"/>
  <c r="M29" i="184"/>
  <c r="AG29" i="184"/>
  <c r="AH29" i="184"/>
  <c r="AJ29" i="184"/>
  <c r="AK29" i="184"/>
  <c r="AL29" i="184"/>
  <c r="A30" i="184"/>
  <c r="B30" i="184"/>
  <c r="C30" i="184"/>
  <c r="D30" i="184"/>
  <c r="F30" i="184"/>
  <c r="G30" i="184"/>
  <c r="I30" i="184"/>
  <c r="J30" i="184"/>
  <c r="M30" i="184"/>
  <c r="AG30" i="184"/>
  <c r="AH30" i="184"/>
  <c r="AJ30" i="184"/>
  <c r="AK30" i="184"/>
  <c r="AL30" i="184"/>
  <c r="A31" i="184"/>
  <c r="B31" i="184"/>
  <c r="C31" i="184"/>
  <c r="D31" i="184"/>
  <c r="F31" i="184"/>
  <c r="G31" i="184"/>
  <c r="I31" i="184"/>
  <c r="J31" i="184"/>
  <c r="M31" i="184"/>
  <c r="AG31" i="184"/>
  <c r="AH31" i="184"/>
  <c r="AJ31" i="184"/>
  <c r="AK31" i="184"/>
  <c r="AL31" i="184"/>
  <c r="A32" i="184"/>
  <c r="B32" i="184"/>
  <c r="C32" i="184"/>
  <c r="D32" i="184"/>
  <c r="F32" i="184"/>
  <c r="G32" i="184"/>
  <c r="I32" i="184"/>
  <c r="J32" i="184"/>
  <c r="M32" i="184"/>
  <c r="AG32" i="184"/>
  <c r="AH32" i="184"/>
  <c r="AJ32" i="184"/>
  <c r="AK32" i="184"/>
  <c r="AL32" i="184"/>
  <c r="A33" i="184"/>
  <c r="B33" i="184"/>
  <c r="C33" i="184"/>
  <c r="D33" i="184"/>
  <c r="F33" i="184"/>
  <c r="G33" i="184"/>
  <c r="I33" i="184"/>
  <c r="J33" i="184"/>
  <c r="M33" i="184"/>
  <c r="AG33" i="184"/>
  <c r="AH33" i="184"/>
  <c r="AJ33" i="184"/>
  <c r="AK33" i="184"/>
  <c r="AL33" i="184"/>
  <c r="A34" i="184"/>
  <c r="B34" i="184"/>
  <c r="C34" i="184"/>
  <c r="D34" i="184"/>
  <c r="F34" i="184"/>
  <c r="G34" i="184"/>
  <c r="I34" i="184"/>
  <c r="J34" i="184"/>
  <c r="M34" i="184"/>
  <c r="AG34" i="184"/>
  <c r="AH34" i="184"/>
  <c r="AJ34" i="184"/>
  <c r="AK34" i="184"/>
  <c r="AL34" i="184"/>
  <c r="A35" i="184"/>
  <c r="B35" i="184"/>
  <c r="C35" i="184"/>
  <c r="D35" i="184"/>
  <c r="F35" i="184"/>
  <c r="G35" i="184"/>
  <c r="I35" i="184"/>
  <c r="J35" i="184"/>
  <c r="M35" i="184"/>
  <c r="AG35" i="184"/>
  <c r="AH35" i="184"/>
  <c r="AJ35" i="184"/>
  <c r="AK35" i="184"/>
  <c r="AL35" i="184"/>
  <c r="A36" i="184"/>
  <c r="B36" i="184"/>
  <c r="C36" i="184"/>
  <c r="D36" i="184"/>
  <c r="F36" i="184"/>
  <c r="G36" i="184"/>
  <c r="I36" i="184"/>
  <c r="J36" i="184"/>
  <c r="M36" i="184"/>
  <c r="AG36" i="184"/>
  <c r="AH36" i="184"/>
  <c r="AJ36" i="184"/>
  <c r="AK36" i="184"/>
  <c r="AL36" i="184"/>
  <c r="A37" i="184"/>
  <c r="B37" i="184"/>
  <c r="C37" i="184"/>
  <c r="D37" i="184"/>
  <c r="F37" i="184"/>
  <c r="G37" i="184"/>
  <c r="I37" i="184"/>
  <c r="J37" i="184"/>
  <c r="M37" i="184"/>
  <c r="AG37" i="184"/>
  <c r="AH37" i="184"/>
  <c r="AJ37" i="184"/>
  <c r="AK37" i="184"/>
  <c r="AL37" i="184"/>
  <c r="A38" i="184"/>
  <c r="B38" i="184"/>
  <c r="C38" i="184"/>
  <c r="D38" i="184"/>
  <c r="F38" i="184"/>
  <c r="G38" i="184"/>
  <c r="I38" i="184"/>
  <c r="J38" i="184"/>
  <c r="M38" i="184"/>
  <c r="AG38" i="184"/>
  <c r="AH38" i="184"/>
  <c r="AJ38" i="184"/>
  <c r="AK38" i="184"/>
  <c r="AL38" i="184"/>
  <c r="A39" i="184"/>
  <c r="B39" i="184"/>
  <c r="C39" i="184"/>
  <c r="D39" i="184"/>
  <c r="F39" i="184"/>
  <c r="G39" i="184"/>
  <c r="I39" i="184"/>
  <c r="J39" i="184"/>
  <c r="M39" i="184"/>
  <c r="AG39" i="184"/>
  <c r="AH39" i="184"/>
  <c r="AJ39" i="184"/>
  <c r="AK39" i="184"/>
  <c r="AL39" i="184"/>
  <c r="A40" i="184"/>
  <c r="B40" i="184"/>
  <c r="C40" i="184"/>
  <c r="D40" i="184"/>
  <c r="F40" i="184"/>
  <c r="G40" i="184"/>
  <c r="I40" i="184"/>
  <c r="J40" i="184"/>
  <c r="M40" i="184"/>
  <c r="AG40" i="184"/>
  <c r="AH40" i="184"/>
  <c r="AJ40" i="184"/>
  <c r="AK40" i="184"/>
  <c r="AL40" i="184"/>
  <c r="A41" i="184"/>
  <c r="B41" i="184"/>
  <c r="C41" i="184"/>
  <c r="D41" i="184"/>
  <c r="F41" i="184"/>
  <c r="G41" i="184"/>
  <c r="I41" i="184"/>
  <c r="J41" i="184"/>
  <c r="M41" i="184"/>
  <c r="AG41" i="184"/>
  <c r="AH41" i="184"/>
  <c r="AJ41" i="184"/>
  <c r="AK41" i="184"/>
  <c r="AL41" i="184"/>
  <c r="A42" i="184"/>
  <c r="B42" i="184"/>
  <c r="C42" i="184"/>
  <c r="D42" i="184"/>
  <c r="F42" i="184"/>
  <c r="G42" i="184"/>
  <c r="I42" i="184"/>
  <c r="J42" i="184"/>
  <c r="M42" i="184"/>
  <c r="AG42" i="184"/>
  <c r="AH42" i="184"/>
  <c r="AJ42" i="184"/>
  <c r="AK42" i="184"/>
  <c r="AL42" i="184"/>
  <c r="A43" i="184"/>
  <c r="B43" i="184"/>
  <c r="C43" i="184"/>
  <c r="D43" i="184"/>
  <c r="F43" i="184"/>
  <c r="G43" i="184"/>
  <c r="I43" i="184"/>
  <c r="J43" i="184"/>
  <c r="M43" i="184"/>
  <c r="AG43" i="184"/>
  <c r="AH43" i="184"/>
  <c r="AJ43" i="184"/>
  <c r="AK43" i="184"/>
  <c r="AL43" i="184"/>
  <c r="A44" i="184"/>
  <c r="B44" i="184"/>
  <c r="C44" i="184"/>
  <c r="D44" i="184"/>
  <c r="F44" i="184"/>
  <c r="G44" i="184"/>
  <c r="I44" i="184"/>
  <c r="J44" i="184"/>
  <c r="M44" i="184"/>
  <c r="AG44" i="184"/>
  <c r="AH44" i="184"/>
  <c r="AJ44" i="184"/>
  <c r="AK44" i="184"/>
  <c r="AL44" i="184"/>
  <c r="A45" i="184"/>
  <c r="B45" i="184"/>
  <c r="C45" i="184"/>
  <c r="D45" i="184"/>
  <c r="F45" i="184"/>
  <c r="G45" i="184"/>
  <c r="I45" i="184"/>
  <c r="J45" i="184"/>
  <c r="M45" i="184"/>
  <c r="AG45" i="184"/>
  <c r="AH45" i="184"/>
  <c r="AJ45" i="184"/>
  <c r="AK45" i="184"/>
  <c r="AL45" i="184"/>
  <c r="A46" i="184"/>
  <c r="B46" i="184"/>
  <c r="C46" i="184"/>
  <c r="D46" i="184"/>
  <c r="F46" i="184"/>
  <c r="G46" i="184"/>
  <c r="I46" i="184"/>
  <c r="J46" i="184"/>
  <c r="M46" i="184"/>
  <c r="AG46" i="184"/>
  <c r="AH46" i="184"/>
  <c r="AJ46" i="184"/>
  <c r="AK46" i="184"/>
  <c r="AL46" i="184"/>
  <c r="E13" i="24" l="1"/>
  <c r="E5" i="24"/>
  <c r="AI29" i="184"/>
  <c r="AI25" i="184"/>
  <c r="AI21" i="184"/>
  <c r="AI17" i="184"/>
  <c r="AI13" i="184"/>
  <c r="AI31" i="184"/>
  <c r="AI27" i="184"/>
  <c r="AI23" i="184"/>
  <c r="AI19" i="184"/>
  <c r="AI15" i="184"/>
  <c r="AI11" i="184"/>
  <c r="AI44" i="184"/>
  <c r="AI40" i="184"/>
  <c r="AI36" i="184"/>
  <c r="AI32" i="184"/>
  <c r="AI28" i="184"/>
  <c r="AI24" i="184"/>
  <c r="AI20" i="184"/>
  <c r="AI16" i="184"/>
  <c r="AI12" i="184"/>
  <c r="E33" i="24"/>
  <c r="AI45" i="184"/>
  <c r="AI41" i="184"/>
  <c r="AI37" i="184"/>
  <c r="AI33" i="184"/>
  <c r="E25" i="24"/>
  <c r="E17" i="24"/>
  <c r="AI43" i="184"/>
  <c r="AI39" i="184"/>
  <c r="AI35" i="184"/>
  <c r="E19" i="24"/>
  <c r="E11" i="24"/>
  <c r="AI46" i="184"/>
  <c r="AI42" i="184"/>
  <c r="AI38" i="184"/>
  <c r="AI34" i="184"/>
  <c r="AI30" i="184"/>
  <c r="AI26" i="184"/>
  <c r="AI22" i="184"/>
  <c r="AI18" i="184"/>
  <c r="AI14" i="184"/>
  <c r="E41" i="24"/>
  <c r="D21" i="172"/>
  <c r="F21" i="172"/>
  <c r="E27" i="24"/>
  <c r="E9" i="24"/>
  <c r="E34" i="24"/>
  <c r="E43" i="24"/>
  <c r="E29" i="24"/>
  <c r="K21" i="172"/>
  <c r="J21" i="172"/>
  <c r="L21" i="172"/>
  <c r="H21" i="172"/>
  <c r="E35" i="24"/>
  <c r="E21" i="24"/>
  <c r="E18" i="24"/>
  <c r="AI9" i="184"/>
  <c r="E42" i="24"/>
  <c r="E37" i="24"/>
  <c r="E26" i="24"/>
  <c r="G21" i="172"/>
  <c r="B21" i="172"/>
  <c r="C21" i="172"/>
  <c r="AI10" i="184"/>
  <c r="AI8" i="184"/>
  <c r="E39" i="24"/>
  <c r="E38" i="24"/>
  <c r="E31" i="24"/>
  <c r="E30" i="24"/>
  <c r="E23" i="24"/>
  <c r="E22" i="24"/>
  <c r="E15" i="24"/>
  <c r="E14" i="24"/>
  <c r="E7" i="24"/>
  <c r="E6" i="24"/>
  <c r="E40" i="24"/>
  <c r="E36" i="24"/>
  <c r="E32" i="24"/>
  <c r="E28" i="24"/>
  <c r="E24" i="24"/>
  <c r="E20" i="24"/>
  <c r="E16" i="24"/>
  <c r="E12" i="24"/>
  <c r="E8" i="24"/>
  <c r="M21" i="172"/>
  <c r="I21" i="172"/>
  <c r="E21" i="172"/>
  <c r="I7" i="184"/>
  <c r="F7" i="184"/>
  <c r="C35" i="11" l="1"/>
  <c r="C25" i="11" l="1"/>
  <c r="C23" i="11"/>
  <c r="C21" i="11"/>
  <c r="C19" i="11"/>
  <c r="C17" i="11"/>
  <c r="C24" i="11"/>
  <c r="C22" i="11"/>
  <c r="C20" i="11"/>
  <c r="C18" i="11"/>
  <c r="C16" i="11"/>
  <c r="C14" i="11" l="1"/>
  <c r="C15" i="11"/>
  <c r="G9" i="187" l="1"/>
  <c r="I9" i="187" s="1"/>
  <c r="J9" i="187" l="1"/>
  <c r="G23" i="187"/>
  <c r="I23" i="187" s="1"/>
  <c r="J23" i="187" s="1"/>
  <c r="G22" i="187"/>
  <c r="I22" i="187" s="1"/>
  <c r="J22" i="187" s="1"/>
  <c r="G31" i="187"/>
  <c r="G33" i="187"/>
  <c r="I33" i="187" s="1"/>
  <c r="G14" i="187"/>
  <c r="I14" i="187" s="1"/>
  <c r="J14" i="187" s="1"/>
  <c r="G11" i="187"/>
  <c r="I11" i="187" s="1"/>
  <c r="J11" i="187" s="1"/>
  <c r="G21" i="187"/>
  <c r="K15" i="187"/>
  <c r="E44" i="187"/>
  <c r="E47" i="187" s="1"/>
  <c r="AH7" i="184"/>
  <c r="AG7" i="184"/>
  <c r="C7" i="184"/>
  <c r="H44" i="187" l="1"/>
  <c r="H47" i="187" s="1"/>
  <c r="K37" i="187"/>
  <c r="K39" i="187" s="1"/>
  <c r="I31" i="187"/>
  <c r="I35" i="187" s="1"/>
  <c r="F46" i="187" s="1"/>
  <c r="G35" i="187"/>
  <c r="D46" i="187" s="1"/>
  <c r="I21" i="187"/>
  <c r="J21" i="187" s="1"/>
  <c r="J25" i="187" s="1"/>
  <c r="G45" i="187" s="1"/>
  <c r="G25" i="187"/>
  <c r="D45" i="187" s="1"/>
  <c r="J15" i="187"/>
  <c r="I15" i="187"/>
  <c r="G15" i="187"/>
  <c r="AK7" i="184"/>
  <c r="AL7" i="184"/>
  <c r="AJ7" i="184"/>
  <c r="AI7" i="184"/>
  <c r="B7" i="184"/>
  <c r="D7" i="184"/>
  <c r="G7" i="184"/>
  <c r="J7" i="184"/>
  <c r="M7" i="184"/>
  <c r="A7" i="184"/>
  <c r="H3" i="171"/>
  <c r="H2" i="171"/>
  <c r="IL46" i="184"/>
  <c r="IC46" i="184"/>
  <c r="HT46" i="184"/>
  <c r="HK46" i="184"/>
  <c r="HB46" i="184"/>
  <c r="GS46" i="184"/>
  <c r="GJ46" i="184"/>
  <c r="GA46" i="184"/>
  <c r="FR46" i="184"/>
  <c r="FI46" i="184"/>
  <c r="EZ46" i="184"/>
  <c r="EQ46" i="184"/>
  <c r="EH46" i="184"/>
  <c r="DY46" i="184"/>
  <c r="DP46" i="184"/>
  <c r="DG46" i="184"/>
  <c r="CX46" i="184"/>
  <c r="CO46" i="184"/>
  <c r="CF46" i="184"/>
  <c r="BW46" i="184"/>
  <c r="BN46" i="184"/>
  <c r="BM46" i="184"/>
  <c r="BL46" i="184"/>
  <c r="BK46" i="184"/>
  <c r="BJ46" i="184"/>
  <c r="BI46" i="184"/>
  <c r="BH46" i="184"/>
  <c r="BG46" i="184"/>
  <c r="BF46" i="184"/>
  <c r="IL45" i="184"/>
  <c r="IC45" i="184"/>
  <c r="HT45" i="184"/>
  <c r="HK45" i="184"/>
  <c r="HB45" i="184"/>
  <c r="GS45" i="184"/>
  <c r="GJ45" i="184"/>
  <c r="GA45" i="184"/>
  <c r="FR45" i="184"/>
  <c r="FI45" i="184"/>
  <c r="EZ45" i="184"/>
  <c r="EQ45" i="184"/>
  <c r="EH45" i="184"/>
  <c r="DY45" i="184"/>
  <c r="DP45" i="184"/>
  <c r="DG45" i="184"/>
  <c r="CX45" i="184"/>
  <c r="CO45" i="184"/>
  <c r="CF45" i="184"/>
  <c r="BW45" i="184"/>
  <c r="BN45" i="184"/>
  <c r="BM45" i="184"/>
  <c r="BL45" i="184"/>
  <c r="BK45" i="184"/>
  <c r="BJ45" i="184"/>
  <c r="BI45" i="184"/>
  <c r="BH45" i="184"/>
  <c r="BG45" i="184"/>
  <c r="BF45" i="184"/>
  <c r="IL44" i="184"/>
  <c r="IC44" i="184"/>
  <c r="HT44" i="184"/>
  <c r="HK44" i="184"/>
  <c r="HB44" i="184"/>
  <c r="GS44" i="184"/>
  <c r="GJ44" i="184"/>
  <c r="GA44" i="184"/>
  <c r="FR44" i="184"/>
  <c r="FI44" i="184"/>
  <c r="EZ44" i="184"/>
  <c r="EQ44" i="184"/>
  <c r="EH44" i="184"/>
  <c r="DY44" i="184"/>
  <c r="DP44" i="184"/>
  <c r="DG44" i="184"/>
  <c r="CX44" i="184"/>
  <c r="CO44" i="184"/>
  <c r="CF44" i="184"/>
  <c r="BW44" i="184"/>
  <c r="BN44" i="184"/>
  <c r="BM44" i="184"/>
  <c r="BL44" i="184"/>
  <c r="BK44" i="184"/>
  <c r="BJ44" i="184"/>
  <c r="BI44" i="184"/>
  <c r="BH44" i="184"/>
  <c r="BG44" i="184"/>
  <c r="BF44" i="184"/>
  <c r="IL43" i="184"/>
  <c r="IC43" i="184"/>
  <c r="HT43" i="184"/>
  <c r="HK43" i="184"/>
  <c r="HB43" i="184"/>
  <c r="GS43" i="184"/>
  <c r="GJ43" i="184"/>
  <c r="GA43" i="184"/>
  <c r="FR43" i="184"/>
  <c r="FI43" i="184"/>
  <c r="EZ43" i="184"/>
  <c r="EQ43" i="184"/>
  <c r="EH43" i="184"/>
  <c r="DY43" i="184"/>
  <c r="DP43" i="184"/>
  <c r="DG43" i="184"/>
  <c r="CX43" i="184"/>
  <c r="CO43" i="184"/>
  <c r="CF43" i="184"/>
  <c r="BW43" i="184"/>
  <c r="BN43" i="184"/>
  <c r="BM43" i="184"/>
  <c r="BL43" i="184"/>
  <c r="BK43" i="184"/>
  <c r="BJ43" i="184"/>
  <c r="BI43" i="184"/>
  <c r="BH43" i="184"/>
  <c r="BG43" i="184"/>
  <c r="BF43" i="184"/>
  <c r="IL42" i="184"/>
  <c r="IC42" i="184"/>
  <c r="HT42" i="184"/>
  <c r="HK42" i="184"/>
  <c r="HB42" i="184"/>
  <c r="GS42" i="184"/>
  <c r="GJ42" i="184"/>
  <c r="GA42" i="184"/>
  <c r="FR42" i="184"/>
  <c r="FI42" i="184"/>
  <c r="EZ42" i="184"/>
  <c r="EQ42" i="184"/>
  <c r="EH42" i="184"/>
  <c r="DY42" i="184"/>
  <c r="DP42" i="184"/>
  <c r="DG42" i="184"/>
  <c r="CX42" i="184"/>
  <c r="CO42" i="184"/>
  <c r="CF42" i="184"/>
  <c r="BW42" i="184"/>
  <c r="BN42" i="184"/>
  <c r="BM42" i="184"/>
  <c r="BL42" i="184"/>
  <c r="BK42" i="184"/>
  <c r="BJ42" i="184"/>
  <c r="BI42" i="184"/>
  <c r="BH42" i="184"/>
  <c r="BG42" i="184"/>
  <c r="BF42" i="184"/>
  <c r="IL41" i="184"/>
  <c r="IC41" i="184"/>
  <c r="HT41" i="184"/>
  <c r="HK41" i="184"/>
  <c r="HB41" i="184"/>
  <c r="GS41" i="184"/>
  <c r="GJ41" i="184"/>
  <c r="GA41" i="184"/>
  <c r="FR41" i="184"/>
  <c r="FI41" i="184"/>
  <c r="EZ41" i="184"/>
  <c r="EQ41" i="184"/>
  <c r="EH41" i="184"/>
  <c r="DY41" i="184"/>
  <c r="DP41" i="184"/>
  <c r="DG41" i="184"/>
  <c r="CX41" i="184"/>
  <c r="CO41" i="184"/>
  <c r="CF41" i="184"/>
  <c r="BW41" i="184"/>
  <c r="BN41" i="184"/>
  <c r="BM41" i="184"/>
  <c r="BL41" i="184"/>
  <c r="BK41" i="184"/>
  <c r="BJ41" i="184"/>
  <c r="BI41" i="184"/>
  <c r="BH41" i="184"/>
  <c r="BG41" i="184"/>
  <c r="BF41" i="184"/>
  <c r="IL40" i="184"/>
  <c r="IC40" i="184"/>
  <c r="HT40" i="184"/>
  <c r="HK40" i="184"/>
  <c r="HB40" i="184"/>
  <c r="GS40" i="184"/>
  <c r="GJ40" i="184"/>
  <c r="GA40" i="184"/>
  <c r="FR40" i="184"/>
  <c r="FI40" i="184"/>
  <c r="EZ40" i="184"/>
  <c r="EQ40" i="184"/>
  <c r="EH40" i="184"/>
  <c r="DY40" i="184"/>
  <c r="DP40" i="184"/>
  <c r="DG40" i="184"/>
  <c r="CX40" i="184"/>
  <c r="CO40" i="184"/>
  <c r="CF40" i="184"/>
  <c r="BW40" i="184"/>
  <c r="BN40" i="184"/>
  <c r="BM40" i="184"/>
  <c r="BL40" i="184"/>
  <c r="BK40" i="184"/>
  <c r="BJ40" i="184"/>
  <c r="BI40" i="184"/>
  <c r="BH40" i="184"/>
  <c r="BG40" i="184"/>
  <c r="BF40" i="184"/>
  <c r="IL39" i="184"/>
  <c r="IC39" i="184"/>
  <c r="HT39" i="184"/>
  <c r="HK39" i="184"/>
  <c r="HB39" i="184"/>
  <c r="GS39" i="184"/>
  <c r="GJ39" i="184"/>
  <c r="GA39" i="184"/>
  <c r="FR39" i="184"/>
  <c r="FI39" i="184"/>
  <c r="EZ39" i="184"/>
  <c r="EQ39" i="184"/>
  <c r="EH39" i="184"/>
  <c r="DY39" i="184"/>
  <c r="DP39" i="184"/>
  <c r="DG39" i="184"/>
  <c r="CX39" i="184"/>
  <c r="CO39" i="184"/>
  <c r="CF39" i="184"/>
  <c r="BW39" i="184"/>
  <c r="BN39" i="184"/>
  <c r="BM39" i="184"/>
  <c r="BL39" i="184"/>
  <c r="BK39" i="184"/>
  <c r="BJ39" i="184"/>
  <c r="BI39" i="184"/>
  <c r="BH39" i="184"/>
  <c r="BG39" i="184"/>
  <c r="BF39" i="184"/>
  <c r="IL38" i="184"/>
  <c r="IC38" i="184"/>
  <c r="HT38" i="184"/>
  <c r="HK38" i="184"/>
  <c r="HB38" i="184"/>
  <c r="GS38" i="184"/>
  <c r="GJ38" i="184"/>
  <c r="GA38" i="184"/>
  <c r="FR38" i="184"/>
  <c r="FI38" i="184"/>
  <c r="EZ38" i="184"/>
  <c r="EQ38" i="184"/>
  <c r="EH38" i="184"/>
  <c r="DY38" i="184"/>
  <c r="DP38" i="184"/>
  <c r="DG38" i="184"/>
  <c r="CX38" i="184"/>
  <c r="CO38" i="184"/>
  <c r="CF38" i="184"/>
  <c r="BW38" i="184"/>
  <c r="BN38" i="184"/>
  <c r="BM38" i="184"/>
  <c r="BL38" i="184"/>
  <c r="BK38" i="184"/>
  <c r="BJ38" i="184"/>
  <c r="BI38" i="184"/>
  <c r="BH38" i="184"/>
  <c r="BG38" i="184"/>
  <c r="BF38" i="184"/>
  <c r="IL37" i="184"/>
  <c r="IC37" i="184"/>
  <c r="HT37" i="184"/>
  <c r="HK37" i="184"/>
  <c r="HB37" i="184"/>
  <c r="GS37" i="184"/>
  <c r="GJ37" i="184"/>
  <c r="GA37" i="184"/>
  <c r="FR37" i="184"/>
  <c r="FI37" i="184"/>
  <c r="EZ37" i="184"/>
  <c r="EQ37" i="184"/>
  <c r="EH37" i="184"/>
  <c r="DY37" i="184"/>
  <c r="DP37" i="184"/>
  <c r="DG37" i="184"/>
  <c r="CX37" i="184"/>
  <c r="CO37" i="184"/>
  <c r="CF37" i="184"/>
  <c r="BW37" i="184"/>
  <c r="BN37" i="184"/>
  <c r="BM37" i="184"/>
  <c r="BL37" i="184"/>
  <c r="BK37" i="184"/>
  <c r="BJ37" i="184"/>
  <c r="BI37" i="184"/>
  <c r="BH37" i="184"/>
  <c r="BG37" i="184"/>
  <c r="BF37" i="184"/>
  <c r="IL36" i="184"/>
  <c r="IC36" i="184"/>
  <c r="HT36" i="184"/>
  <c r="HK36" i="184"/>
  <c r="HB36" i="184"/>
  <c r="GS36" i="184"/>
  <c r="GJ36" i="184"/>
  <c r="GA36" i="184"/>
  <c r="FR36" i="184"/>
  <c r="FI36" i="184"/>
  <c r="EZ36" i="184"/>
  <c r="EQ36" i="184"/>
  <c r="EH36" i="184"/>
  <c r="DY36" i="184"/>
  <c r="DP36" i="184"/>
  <c r="DG36" i="184"/>
  <c r="CX36" i="184"/>
  <c r="CO36" i="184"/>
  <c r="CF36" i="184"/>
  <c r="BW36" i="184"/>
  <c r="BN36" i="184"/>
  <c r="BM36" i="184"/>
  <c r="BL36" i="184"/>
  <c r="BK36" i="184"/>
  <c r="BJ36" i="184"/>
  <c r="BI36" i="184"/>
  <c r="BH36" i="184"/>
  <c r="BG36" i="184"/>
  <c r="BF36" i="184"/>
  <c r="IL35" i="184"/>
  <c r="IC35" i="184"/>
  <c r="HT35" i="184"/>
  <c r="HK35" i="184"/>
  <c r="HB35" i="184"/>
  <c r="GS35" i="184"/>
  <c r="GJ35" i="184"/>
  <c r="GA35" i="184"/>
  <c r="FR35" i="184"/>
  <c r="FI35" i="184"/>
  <c r="EZ35" i="184"/>
  <c r="EQ35" i="184"/>
  <c r="EH35" i="184"/>
  <c r="DY35" i="184"/>
  <c r="DP35" i="184"/>
  <c r="DG35" i="184"/>
  <c r="CX35" i="184"/>
  <c r="CO35" i="184"/>
  <c r="CF35" i="184"/>
  <c r="BW35" i="184"/>
  <c r="BN35" i="184"/>
  <c r="BM35" i="184"/>
  <c r="BL35" i="184"/>
  <c r="BK35" i="184"/>
  <c r="BJ35" i="184"/>
  <c r="BI35" i="184"/>
  <c r="BH35" i="184"/>
  <c r="BG35" i="184"/>
  <c r="BF35" i="184"/>
  <c r="IL34" i="184"/>
  <c r="IC34" i="184"/>
  <c r="HT34" i="184"/>
  <c r="HK34" i="184"/>
  <c r="HB34" i="184"/>
  <c r="GS34" i="184"/>
  <c r="GJ34" i="184"/>
  <c r="GA34" i="184"/>
  <c r="FR34" i="184"/>
  <c r="FI34" i="184"/>
  <c r="EZ34" i="184"/>
  <c r="EQ34" i="184"/>
  <c r="EH34" i="184"/>
  <c r="DY34" i="184"/>
  <c r="DP34" i="184"/>
  <c r="DG34" i="184"/>
  <c r="CX34" i="184"/>
  <c r="CO34" i="184"/>
  <c r="CF34" i="184"/>
  <c r="BW34" i="184"/>
  <c r="BN34" i="184"/>
  <c r="BM34" i="184"/>
  <c r="BL34" i="184"/>
  <c r="BK34" i="184"/>
  <c r="BJ34" i="184"/>
  <c r="BI34" i="184"/>
  <c r="BH34" i="184"/>
  <c r="BG34" i="184"/>
  <c r="BF34" i="184"/>
  <c r="IL33" i="184"/>
  <c r="IC33" i="184"/>
  <c r="HT33" i="184"/>
  <c r="HK33" i="184"/>
  <c r="HB33" i="184"/>
  <c r="GS33" i="184"/>
  <c r="GJ33" i="184"/>
  <c r="GA33" i="184"/>
  <c r="FR33" i="184"/>
  <c r="FI33" i="184"/>
  <c r="EZ33" i="184"/>
  <c r="EQ33" i="184"/>
  <c r="EH33" i="184"/>
  <c r="DY33" i="184"/>
  <c r="DP33" i="184"/>
  <c r="DG33" i="184"/>
  <c r="CX33" i="184"/>
  <c r="CO33" i="184"/>
  <c r="CF33" i="184"/>
  <c r="BW33" i="184"/>
  <c r="BN33" i="184"/>
  <c r="BM33" i="184"/>
  <c r="BL33" i="184"/>
  <c r="BK33" i="184"/>
  <c r="BJ33" i="184"/>
  <c r="BI33" i="184"/>
  <c r="BH33" i="184"/>
  <c r="BG33" i="184"/>
  <c r="BF33" i="184"/>
  <c r="IL32" i="184"/>
  <c r="IC32" i="184"/>
  <c r="HT32" i="184"/>
  <c r="HK32" i="184"/>
  <c r="HB32" i="184"/>
  <c r="GS32" i="184"/>
  <c r="GJ32" i="184"/>
  <c r="GA32" i="184"/>
  <c r="FR32" i="184"/>
  <c r="FI32" i="184"/>
  <c r="EZ32" i="184"/>
  <c r="EQ32" i="184"/>
  <c r="EH32" i="184"/>
  <c r="DY32" i="184"/>
  <c r="DP32" i="184"/>
  <c r="DG32" i="184"/>
  <c r="CX32" i="184"/>
  <c r="CO32" i="184"/>
  <c r="CF32" i="184"/>
  <c r="BW32" i="184"/>
  <c r="BN32" i="184"/>
  <c r="BM32" i="184"/>
  <c r="BL32" i="184"/>
  <c r="BK32" i="184"/>
  <c r="BJ32" i="184"/>
  <c r="BI32" i="184"/>
  <c r="BH32" i="184"/>
  <c r="BG32" i="184"/>
  <c r="BF32" i="184"/>
  <c r="IL31" i="184"/>
  <c r="IC31" i="184"/>
  <c r="HT31" i="184"/>
  <c r="HK31" i="184"/>
  <c r="HB31" i="184"/>
  <c r="GS31" i="184"/>
  <c r="GJ31" i="184"/>
  <c r="GA31" i="184"/>
  <c r="FR31" i="184"/>
  <c r="FI31" i="184"/>
  <c r="EZ31" i="184"/>
  <c r="EQ31" i="184"/>
  <c r="EH31" i="184"/>
  <c r="DY31" i="184"/>
  <c r="DP31" i="184"/>
  <c r="DG31" i="184"/>
  <c r="CX31" i="184"/>
  <c r="CO31" i="184"/>
  <c r="CF31" i="184"/>
  <c r="BW31" i="184"/>
  <c r="BN31" i="184"/>
  <c r="BM31" i="184"/>
  <c r="BL31" i="184"/>
  <c r="BK31" i="184"/>
  <c r="BJ31" i="184"/>
  <c r="BI31" i="184"/>
  <c r="BH31" i="184"/>
  <c r="BG31" i="184"/>
  <c r="BF31" i="184"/>
  <c r="IL30" i="184"/>
  <c r="IC30" i="184"/>
  <c r="HT30" i="184"/>
  <c r="HK30" i="184"/>
  <c r="HB30" i="184"/>
  <c r="GS30" i="184"/>
  <c r="GJ30" i="184"/>
  <c r="GA30" i="184"/>
  <c r="FR30" i="184"/>
  <c r="FI30" i="184"/>
  <c r="EZ30" i="184"/>
  <c r="EQ30" i="184"/>
  <c r="EH30" i="184"/>
  <c r="DY30" i="184"/>
  <c r="DP30" i="184"/>
  <c r="DG30" i="184"/>
  <c r="CX30" i="184"/>
  <c r="CO30" i="184"/>
  <c r="CF30" i="184"/>
  <c r="BW30" i="184"/>
  <c r="BN30" i="184"/>
  <c r="BM30" i="184"/>
  <c r="BL30" i="184"/>
  <c r="BK30" i="184"/>
  <c r="BJ30" i="184"/>
  <c r="BI30" i="184"/>
  <c r="BH30" i="184"/>
  <c r="BG30" i="184"/>
  <c r="BF30" i="184"/>
  <c r="IL29" i="184"/>
  <c r="IC29" i="184"/>
  <c r="HT29" i="184"/>
  <c r="HK29" i="184"/>
  <c r="HB29" i="184"/>
  <c r="GS29" i="184"/>
  <c r="GJ29" i="184"/>
  <c r="GA29" i="184"/>
  <c r="FR29" i="184"/>
  <c r="FI29" i="184"/>
  <c r="EZ29" i="184"/>
  <c r="EQ29" i="184"/>
  <c r="EH29" i="184"/>
  <c r="DY29" i="184"/>
  <c r="DP29" i="184"/>
  <c r="DG29" i="184"/>
  <c r="CX29" i="184"/>
  <c r="CO29" i="184"/>
  <c r="CF29" i="184"/>
  <c r="BW29" i="184"/>
  <c r="BN29" i="184"/>
  <c r="BM29" i="184"/>
  <c r="BL29" i="184"/>
  <c r="BK29" i="184"/>
  <c r="BJ29" i="184"/>
  <c r="BI29" i="184"/>
  <c r="BH29" i="184"/>
  <c r="BG29" i="184"/>
  <c r="BF29" i="184"/>
  <c r="IL28" i="184"/>
  <c r="IC28" i="184"/>
  <c r="HT28" i="184"/>
  <c r="HK28" i="184"/>
  <c r="HB28" i="184"/>
  <c r="GS28" i="184"/>
  <c r="GJ28" i="184"/>
  <c r="GA28" i="184"/>
  <c r="FR28" i="184"/>
  <c r="FI28" i="184"/>
  <c r="EZ28" i="184"/>
  <c r="EQ28" i="184"/>
  <c r="EH28" i="184"/>
  <c r="DY28" i="184"/>
  <c r="DP28" i="184"/>
  <c r="DG28" i="184"/>
  <c r="CX28" i="184"/>
  <c r="CO28" i="184"/>
  <c r="CF28" i="184"/>
  <c r="BW28" i="184"/>
  <c r="BN28" i="184"/>
  <c r="BM28" i="184"/>
  <c r="BL28" i="184"/>
  <c r="BK28" i="184"/>
  <c r="BJ28" i="184"/>
  <c r="BI28" i="184"/>
  <c r="BH28" i="184"/>
  <c r="BG28" i="184"/>
  <c r="BF28" i="184"/>
  <c r="IL27" i="184"/>
  <c r="IC27" i="184"/>
  <c r="HT27" i="184"/>
  <c r="HK27" i="184"/>
  <c r="HB27" i="184"/>
  <c r="GS27" i="184"/>
  <c r="GJ27" i="184"/>
  <c r="GA27" i="184"/>
  <c r="FR27" i="184"/>
  <c r="FI27" i="184"/>
  <c r="EZ27" i="184"/>
  <c r="EQ27" i="184"/>
  <c r="EH27" i="184"/>
  <c r="DY27" i="184"/>
  <c r="DP27" i="184"/>
  <c r="DG27" i="184"/>
  <c r="CX27" i="184"/>
  <c r="CO27" i="184"/>
  <c r="CF27" i="184"/>
  <c r="BW27" i="184"/>
  <c r="BN27" i="184"/>
  <c r="BM27" i="184"/>
  <c r="BL27" i="184"/>
  <c r="BK27" i="184"/>
  <c r="BJ27" i="184"/>
  <c r="BI27" i="184"/>
  <c r="BH27" i="184"/>
  <c r="BG27" i="184"/>
  <c r="BF27" i="184"/>
  <c r="IL26" i="184"/>
  <c r="IC26" i="184"/>
  <c r="HT26" i="184"/>
  <c r="HK26" i="184"/>
  <c r="HB26" i="184"/>
  <c r="GS26" i="184"/>
  <c r="GJ26" i="184"/>
  <c r="GA26" i="184"/>
  <c r="FR26" i="184"/>
  <c r="FI26" i="184"/>
  <c r="EZ26" i="184"/>
  <c r="EQ26" i="184"/>
  <c r="EH26" i="184"/>
  <c r="DY26" i="184"/>
  <c r="DP26" i="184"/>
  <c r="DG26" i="184"/>
  <c r="CX26" i="184"/>
  <c r="CO26" i="184"/>
  <c r="CF26" i="184"/>
  <c r="BW26" i="184"/>
  <c r="BN26" i="184"/>
  <c r="BM26" i="184"/>
  <c r="BL26" i="184"/>
  <c r="BK26" i="184"/>
  <c r="BJ26" i="184"/>
  <c r="BI26" i="184"/>
  <c r="BH26" i="184"/>
  <c r="BG26" i="184"/>
  <c r="BF26" i="184"/>
  <c r="IL25" i="184"/>
  <c r="IC25" i="184"/>
  <c r="HT25" i="184"/>
  <c r="HK25" i="184"/>
  <c r="HB25" i="184"/>
  <c r="GS25" i="184"/>
  <c r="GJ25" i="184"/>
  <c r="GA25" i="184"/>
  <c r="FR25" i="184"/>
  <c r="FI25" i="184"/>
  <c r="EZ25" i="184"/>
  <c r="EQ25" i="184"/>
  <c r="EH25" i="184"/>
  <c r="DY25" i="184"/>
  <c r="DP25" i="184"/>
  <c r="DG25" i="184"/>
  <c r="CX25" i="184"/>
  <c r="CO25" i="184"/>
  <c r="CF25" i="184"/>
  <c r="BW25" i="184"/>
  <c r="BN25" i="184"/>
  <c r="BM25" i="184"/>
  <c r="BL25" i="184"/>
  <c r="BK25" i="184"/>
  <c r="BJ25" i="184"/>
  <c r="BI25" i="184"/>
  <c r="BH25" i="184"/>
  <c r="BG25" i="184"/>
  <c r="BF25" i="184"/>
  <c r="IL24" i="184"/>
  <c r="IC24" i="184"/>
  <c r="HT24" i="184"/>
  <c r="HK24" i="184"/>
  <c r="HB24" i="184"/>
  <c r="GS24" i="184"/>
  <c r="GJ24" i="184"/>
  <c r="GA24" i="184"/>
  <c r="FR24" i="184"/>
  <c r="FI24" i="184"/>
  <c r="EZ24" i="184"/>
  <c r="EQ24" i="184"/>
  <c r="EH24" i="184"/>
  <c r="DY24" i="184"/>
  <c r="DP24" i="184"/>
  <c r="DG24" i="184"/>
  <c r="CX24" i="184"/>
  <c r="CO24" i="184"/>
  <c r="CF24" i="184"/>
  <c r="BW24" i="184"/>
  <c r="BN24" i="184"/>
  <c r="BM24" i="184"/>
  <c r="BL24" i="184"/>
  <c r="BK24" i="184"/>
  <c r="BJ24" i="184"/>
  <c r="BI24" i="184"/>
  <c r="BH24" i="184"/>
  <c r="BG24" i="184"/>
  <c r="BF24" i="184"/>
  <c r="IL23" i="184"/>
  <c r="IC23" i="184"/>
  <c r="HT23" i="184"/>
  <c r="HK23" i="184"/>
  <c r="HB23" i="184"/>
  <c r="GS23" i="184"/>
  <c r="GJ23" i="184"/>
  <c r="GA23" i="184"/>
  <c r="FR23" i="184"/>
  <c r="FI23" i="184"/>
  <c r="EZ23" i="184"/>
  <c r="EQ23" i="184"/>
  <c r="EH23" i="184"/>
  <c r="DY23" i="184"/>
  <c r="DP23" i="184"/>
  <c r="DG23" i="184"/>
  <c r="CX23" i="184"/>
  <c r="CO23" i="184"/>
  <c r="CF23" i="184"/>
  <c r="BW23" i="184"/>
  <c r="BN23" i="184"/>
  <c r="BM23" i="184"/>
  <c r="BL23" i="184"/>
  <c r="BK23" i="184"/>
  <c r="BJ23" i="184"/>
  <c r="BI23" i="184"/>
  <c r="BH23" i="184"/>
  <c r="BG23" i="184"/>
  <c r="BF23" i="184"/>
  <c r="IL22" i="184"/>
  <c r="IC22" i="184"/>
  <c r="HT22" i="184"/>
  <c r="HK22" i="184"/>
  <c r="HB22" i="184"/>
  <c r="GS22" i="184"/>
  <c r="GJ22" i="184"/>
  <c r="GA22" i="184"/>
  <c r="FR22" i="184"/>
  <c r="FI22" i="184"/>
  <c r="EZ22" i="184"/>
  <c r="EQ22" i="184"/>
  <c r="EH22" i="184"/>
  <c r="DY22" i="184"/>
  <c r="DP22" i="184"/>
  <c r="DG22" i="184"/>
  <c r="CX22" i="184"/>
  <c r="CO22" i="184"/>
  <c r="CF22" i="184"/>
  <c r="BW22" i="184"/>
  <c r="BN22" i="184"/>
  <c r="BM22" i="184"/>
  <c r="BL22" i="184"/>
  <c r="BK22" i="184"/>
  <c r="BJ22" i="184"/>
  <c r="BI22" i="184"/>
  <c r="BH22" i="184"/>
  <c r="BG22" i="184"/>
  <c r="BF22" i="184"/>
  <c r="IL21" i="184"/>
  <c r="IC21" i="184"/>
  <c r="HT21" i="184"/>
  <c r="HK21" i="184"/>
  <c r="HB21" i="184"/>
  <c r="GS21" i="184"/>
  <c r="GJ21" i="184"/>
  <c r="GA21" i="184"/>
  <c r="FR21" i="184"/>
  <c r="FI21" i="184"/>
  <c r="EZ21" i="184"/>
  <c r="EQ21" i="184"/>
  <c r="EH21" i="184"/>
  <c r="DY21" i="184"/>
  <c r="DP21" i="184"/>
  <c r="DG21" i="184"/>
  <c r="CX21" i="184"/>
  <c r="CO21" i="184"/>
  <c r="CF21" i="184"/>
  <c r="BW21" i="184"/>
  <c r="BN21" i="184"/>
  <c r="BM21" i="184"/>
  <c r="BL21" i="184"/>
  <c r="BK21" i="184"/>
  <c r="BJ21" i="184"/>
  <c r="BI21" i="184"/>
  <c r="BH21" i="184"/>
  <c r="BG21" i="184"/>
  <c r="BF21" i="184"/>
  <c r="IL20" i="184"/>
  <c r="IC20" i="184"/>
  <c r="HT20" i="184"/>
  <c r="HK20" i="184"/>
  <c r="HB20" i="184"/>
  <c r="GS20" i="184"/>
  <c r="GJ20" i="184"/>
  <c r="GA20" i="184"/>
  <c r="FR20" i="184"/>
  <c r="FI20" i="184"/>
  <c r="EZ20" i="184"/>
  <c r="EQ20" i="184"/>
  <c r="EH20" i="184"/>
  <c r="DY20" i="184"/>
  <c r="DP20" i="184"/>
  <c r="DG20" i="184"/>
  <c r="CX20" i="184"/>
  <c r="CO20" i="184"/>
  <c r="CF20" i="184"/>
  <c r="BW20" i="184"/>
  <c r="BN20" i="184"/>
  <c r="BM20" i="184"/>
  <c r="BL20" i="184"/>
  <c r="BK20" i="184"/>
  <c r="BJ20" i="184"/>
  <c r="BI20" i="184"/>
  <c r="BH20" i="184"/>
  <c r="BG20" i="184"/>
  <c r="BF20" i="184"/>
  <c r="IL19" i="184"/>
  <c r="IC19" i="184"/>
  <c r="HT19" i="184"/>
  <c r="HK19" i="184"/>
  <c r="HB19" i="184"/>
  <c r="GS19" i="184"/>
  <c r="GJ19" i="184"/>
  <c r="GA19" i="184"/>
  <c r="FR19" i="184"/>
  <c r="FI19" i="184"/>
  <c r="EZ19" i="184"/>
  <c r="EQ19" i="184"/>
  <c r="EH19" i="184"/>
  <c r="DY19" i="184"/>
  <c r="DP19" i="184"/>
  <c r="DG19" i="184"/>
  <c r="CX19" i="184"/>
  <c r="CO19" i="184"/>
  <c r="CF19" i="184"/>
  <c r="BW19" i="184"/>
  <c r="BN19" i="184"/>
  <c r="BM19" i="184"/>
  <c r="BL19" i="184"/>
  <c r="BK19" i="184"/>
  <c r="BJ19" i="184"/>
  <c r="BI19" i="184"/>
  <c r="BH19" i="184"/>
  <c r="BG19" i="184"/>
  <c r="BF19" i="184"/>
  <c r="IL18" i="184"/>
  <c r="IC18" i="184"/>
  <c r="HT18" i="184"/>
  <c r="HK18" i="184"/>
  <c r="HB18" i="184"/>
  <c r="GS18" i="184"/>
  <c r="GJ18" i="184"/>
  <c r="GA18" i="184"/>
  <c r="FR18" i="184"/>
  <c r="FI18" i="184"/>
  <c r="EZ18" i="184"/>
  <c r="EQ18" i="184"/>
  <c r="EH18" i="184"/>
  <c r="DY18" i="184"/>
  <c r="DP18" i="184"/>
  <c r="DG18" i="184"/>
  <c r="CX18" i="184"/>
  <c r="CO18" i="184"/>
  <c r="CF18" i="184"/>
  <c r="BW18" i="184"/>
  <c r="BN18" i="184"/>
  <c r="BM18" i="184"/>
  <c r="BL18" i="184"/>
  <c r="BK18" i="184"/>
  <c r="BJ18" i="184"/>
  <c r="BI18" i="184"/>
  <c r="BH18" i="184"/>
  <c r="BG18" i="184"/>
  <c r="BF18" i="184"/>
  <c r="IL17" i="184"/>
  <c r="IC17" i="184"/>
  <c r="HT17" i="184"/>
  <c r="HK17" i="184"/>
  <c r="HB17" i="184"/>
  <c r="GS17" i="184"/>
  <c r="GJ17" i="184"/>
  <c r="GA17" i="184"/>
  <c r="FR17" i="184"/>
  <c r="FI17" i="184"/>
  <c r="EZ17" i="184"/>
  <c r="EQ17" i="184"/>
  <c r="EH17" i="184"/>
  <c r="DY17" i="184"/>
  <c r="DP17" i="184"/>
  <c r="DG17" i="184"/>
  <c r="CX17" i="184"/>
  <c r="CO17" i="184"/>
  <c r="CF17" i="184"/>
  <c r="BW17" i="184"/>
  <c r="BN17" i="184"/>
  <c r="BM17" i="184"/>
  <c r="BL17" i="184"/>
  <c r="BK17" i="184"/>
  <c r="BJ17" i="184"/>
  <c r="BI17" i="184"/>
  <c r="BH17" i="184"/>
  <c r="BG17" i="184"/>
  <c r="BF17" i="184"/>
  <c r="IL16" i="184"/>
  <c r="IC16" i="184"/>
  <c r="HT16" i="184"/>
  <c r="HK16" i="184"/>
  <c r="HB16" i="184"/>
  <c r="GS16" i="184"/>
  <c r="GJ16" i="184"/>
  <c r="GA16" i="184"/>
  <c r="FR16" i="184"/>
  <c r="FI16" i="184"/>
  <c r="EZ16" i="184"/>
  <c r="EQ16" i="184"/>
  <c r="EH16" i="184"/>
  <c r="DY16" i="184"/>
  <c r="DP16" i="184"/>
  <c r="DG16" i="184"/>
  <c r="CX16" i="184"/>
  <c r="CO16" i="184"/>
  <c r="CF16" i="184"/>
  <c r="BW16" i="184"/>
  <c r="BN16" i="184"/>
  <c r="BM16" i="184"/>
  <c r="BL16" i="184"/>
  <c r="BK16" i="184"/>
  <c r="BJ16" i="184"/>
  <c r="BI16" i="184"/>
  <c r="BH16" i="184"/>
  <c r="BG16" i="184"/>
  <c r="BF16" i="184"/>
  <c r="IL15" i="184"/>
  <c r="IC15" i="184"/>
  <c r="HT15" i="184"/>
  <c r="HK15" i="184"/>
  <c r="HB15" i="184"/>
  <c r="GS15" i="184"/>
  <c r="GJ15" i="184"/>
  <c r="GA15" i="184"/>
  <c r="FR15" i="184"/>
  <c r="FI15" i="184"/>
  <c r="EZ15" i="184"/>
  <c r="EQ15" i="184"/>
  <c r="EH15" i="184"/>
  <c r="DY15" i="184"/>
  <c r="DP15" i="184"/>
  <c r="DG15" i="184"/>
  <c r="CX15" i="184"/>
  <c r="CO15" i="184"/>
  <c r="CF15" i="184"/>
  <c r="BW15" i="184"/>
  <c r="BN15" i="184"/>
  <c r="BM15" i="184"/>
  <c r="BL15" i="184"/>
  <c r="BK15" i="184"/>
  <c r="BJ15" i="184"/>
  <c r="BI15" i="184"/>
  <c r="BH15" i="184"/>
  <c r="BG15" i="184"/>
  <c r="BF15" i="184"/>
  <c r="IL14" i="184"/>
  <c r="IC14" i="184"/>
  <c r="HT14" i="184"/>
  <c r="HK14" i="184"/>
  <c r="HB14" i="184"/>
  <c r="GS14" i="184"/>
  <c r="GJ14" i="184"/>
  <c r="GA14" i="184"/>
  <c r="FR14" i="184"/>
  <c r="FI14" i="184"/>
  <c r="EZ14" i="184"/>
  <c r="EQ14" i="184"/>
  <c r="EH14" i="184"/>
  <c r="DY14" i="184"/>
  <c r="DP14" i="184"/>
  <c r="DG14" i="184"/>
  <c r="CX14" i="184"/>
  <c r="CO14" i="184"/>
  <c r="CF14" i="184"/>
  <c r="BW14" i="184"/>
  <c r="BN14" i="184"/>
  <c r="BM14" i="184"/>
  <c r="BL14" i="184"/>
  <c r="BK14" i="184"/>
  <c r="BJ14" i="184"/>
  <c r="BI14" i="184"/>
  <c r="BH14" i="184"/>
  <c r="BG14" i="184"/>
  <c r="BF14" i="184"/>
  <c r="IL13" i="184"/>
  <c r="IC13" i="184"/>
  <c r="HT13" i="184"/>
  <c r="HK13" i="184"/>
  <c r="HB13" i="184"/>
  <c r="GS13" i="184"/>
  <c r="GJ13" i="184"/>
  <c r="GA13" i="184"/>
  <c r="FR13" i="184"/>
  <c r="FI13" i="184"/>
  <c r="EZ13" i="184"/>
  <c r="EQ13" i="184"/>
  <c r="EH13" i="184"/>
  <c r="DY13" i="184"/>
  <c r="DP13" i="184"/>
  <c r="DG13" i="184"/>
  <c r="CX13" i="184"/>
  <c r="CO13" i="184"/>
  <c r="CF13" i="184"/>
  <c r="BW13" i="184"/>
  <c r="BN13" i="184"/>
  <c r="BM13" i="184"/>
  <c r="BL13" i="184"/>
  <c r="BK13" i="184"/>
  <c r="BJ13" i="184"/>
  <c r="BI13" i="184"/>
  <c r="BH13" i="184"/>
  <c r="BG13" i="184"/>
  <c r="BF13" i="184"/>
  <c r="IL12" i="184"/>
  <c r="IC12" i="184"/>
  <c r="HT12" i="184"/>
  <c r="HK12" i="184"/>
  <c r="HB12" i="184"/>
  <c r="GS12" i="184"/>
  <c r="GJ12" i="184"/>
  <c r="GA12" i="184"/>
  <c r="FR12" i="184"/>
  <c r="FI12" i="184"/>
  <c r="EZ12" i="184"/>
  <c r="EQ12" i="184"/>
  <c r="EH12" i="184"/>
  <c r="DY12" i="184"/>
  <c r="DP12" i="184"/>
  <c r="DG12" i="184"/>
  <c r="CX12" i="184"/>
  <c r="CO12" i="184"/>
  <c r="CF12" i="184"/>
  <c r="BW12" i="184"/>
  <c r="BN12" i="184"/>
  <c r="BM12" i="184"/>
  <c r="BL12" i="184"/>
  <c r="BK12" i="184"/>
  <c r="BJ12" i="184"/>
  <c r="BI12" i="184"/>
  <c r="BH12" i="184"/>
  <c r="BG12" i="184"/>
  <c r="BF12" i="184"/>
  <c r="IL11" i="184"/>
  <c r="IC11" i="184"/>
  <c r="HT11" i="184"/>
  <c r="HK11" i="184"/>
  <c r="HB11" i="184"/>
  <c r="GS11" i="184"/>
  <c r="GJ11" i="184"/>
  <c r="GA11" i="184"/>
  <c r="FR11" i="184"/>
  <c r="FI11" i="184"/>
  <c r="EZ11" i="184"/>
  <c r="EQ11" i="184"/>
  <c r="EH11" i="184"/>
  <c r="DY11" i="184"/>
  <c r="DP11" i="184"/>
  <c r="DG11" i="184"/>
  <c r="CX11" i="184"/>
  <c r="CO11" i="184"/>
  <c r="CF11" i="184"/>
  <c r="BW11" i="184"/>
  <c r="BN11" i="184"/>
  <c r="BM11" i="184"/>
  <c r="BL11" i="184"/>
  <c r="BK11" i="184"/>
  <c r="BJ11" i="184"/>
  <c r="BI11" i="184"/>
  <c r="BH11" i="184"/>
  <c r="BG11" i="184"/>
  <c r="BF11" i="184"/>
  <c r="IL10" i="184"/>
  <c r="IC10" i="184"/>
  <c r="HT10" i="184"/>
  <c r="HK10" i="184"/>
  <c r="HB10" i="184"/>
  <c r="GS10" i="184"/>
  <c r="GJ10" i="184"/>
  <c r="GA10" i="184"/>
  <c r="FR10" i="184"/>
  <c r="FI10" i="184"/>
  <c r="EZ10" i="184"/>
  <c r="EQ10" i="184"/>
  <c r="EH10" i="184"/>
  <c r="DY10" i="184"/>
  <c r="DP10" i="184"/>
  <c r="DG10" i="184"/>
  <c r="CX10" i="184"/>
  <c r="CO10" i="184"/>
  <c r="CF10" i="184"/>
  <c r="BW10" i="184"/>
  <c r="BN10" i="184"/>
  <c r="BM10" i="184"/>
  <c r="BL10" i="184"/>
  <c r="BK10" i="184"/>
  <c r="BJ10" i="184"/>
  <c r="BI10" i="184"/>
  <c r="BH10" i="184"/>
  <c r="BG10" i="184"/>
  <c r="BF10" i="184"/>
  <c r="IL9" i="184"/>
  <c r="IC9" i="184"/>
  <c r="HT9" i="184"/>
  <c r="HK9" i="184"/>
  <c r="HB9" i="184"/>
  <c r="GS9" i="184"/>
  <c r="GJ9" i="184"/>
  <c r="GA9" i="184"/>
  <c r="FR9" i="184"/>
  <c r="FI9" i="184"/>
  <c r="EZ9" i="184"/>
  <c r="EQ9" i="184"/>
  <c r="EH9" i="184"/>
  <c r="DY9" i="184"/>
  <c r="DP9" i="184"/>
  <c r="DG9" i="184"/>
  <c r="CX9" i="184"/>
  <c r="CO9" i="184"/>
  <c r="CF9" i="184"/>
  <c r="BW9" i="184"/>
  <c r="BN9" i="184"/>
  <c r="BM9" i="184"/>
  <c r="BL9" i="184"/>
  <c r="BK9" i="184"/>
  <c r="BJ9" i="184"/>
  <c r="BI9" i="184"/>
  <c r="BH9" i="184"/>
  <c r="BG9" i="184"/>
  <c r="BF9" i="184"/>
  <c r="IL8" i="184"/>
  <c r="IC8" i="184"/>
  <c r="HT8" i="184"/>
  <c r="HK8" i="184"/>
  <c r="HB8" i="184"/>
  <c r="GS8" i="184"/>
  <c r="GJ8" i="184"/>
  <c r="GA8" i="184"/>
  <c r="FR8" i="184"/>
  <c r="FI8" i="184"/>
  <c r="EZ8" i="184"/>
  <c r="EQ8" i="184"/>
  <c r="EH8" i="184"/>
  <c r="DY8" i="184"/>
  <c r="DP8" i="184"/>
  <c r="DG8" i="184"/>
  <c r="CX8" i="184"/>
  <c r="CO8" i="184"/>
  <c r="CF8" i="184"/>
  <c r="BW8" i="184"/>
  <c r="BN8" i="184"/>
  <c r="BM8" i="184"/>
  <c r="BL8" i="184"/>
  <c r="BK8" i="184"/>
  <c r="BJ8" i="184"/>
  <c r="BI8" i="184"/>
  <c r="BH8" i="184"/>
  <c r="BG8" i="184"/>
  <c r="BF8" i="184"/>
  <c r="IL7" i="184"/>
  <c r="IC7" i="184"/>
  <c r="HT7" i="184"/>
  <c r="HK7" i="184"/>
  <c r="HB7" i="184"/>
  <c r="GS7" i="184"/>
  <c r="GJ7" i="184"/>
  <c r="GA7" i="184"/>
  <c r="FR7" i="184"/>
  <c r="FI7" i="184"/>
  <c r="EZ7" i="184"/>
  <c r="EQ7" i="184"/>
  <c r="EH7" i="184"/>
  <c r="DY7" i="184"/>
  <c r="DP7" i="184"/>
  <c r="DG7" i="184"/>
  <c r="CX7" i="184"/>
  <c r="CO7" i="184"/>
  <c r="CF7" i="184"/>
  <c r="BW7" i="184"/>
  <c r="BN7" i="184"/>
  <c r="BM7" i="184"/>
  <c r="BL7" i="184"/>
  <c r="BK7" i="184"/>
  <c r="BJ7" i="184"/>
  <c r="BI7" i="184"/>
  <c r="BH7" i="184"/>
  <c r="BG7" i="184"/>
  <c r="BF7" i="184"/>
  <c r="IL5" i="184"/>
  <c r="IC5" i="184"/>
  <c r="HT5" i="184"/>
  <c r="HK5" i="184"/>
  <c r="HB5" i="184"/>
  <c r="GS5" i="184"/>
  <c r="GJ5" i="184"/>
  <c r="GA5" i="184"/>
  <c r="FR5" i="184"/>
  <c r="FI5" i="184"/>
  <c r="EZ5" i="184"/>
  <c r="EQ5" i="184"/>
  <c r="EH5" i="184"/>
  <c r="DY5" i="184"/>
  <c r="DP5" i="184"/>
  <c r="DG5" i="184"/>
  <c r="CX5" i="184"/>
  <c r="CO5" i="184"/>
  <c r="CF5" i="184"/>
  <c r="BW5" i="184"/>
  <c r="E4" i="8"/>
  <c r="E15" i="8"/>
  <c r="D4" i="8"/>
  <c r="D15" i="8"/>
  <c r="C15" i="8"/>
  <c r="C4" i="8"/>
  <c r="B14" i="172"/>
  <c r="B15" i="172"/>
  <c r="B13" i="172"/>
  <c r="B8" i="172"/>
  <c r="D44" i="187" l="1"/>
  <c r="D47" i="187" s="1"/>
  <c r="G37" i="187"/>
  <c r="G39" i="187" s="1"/>
  <c r="G44" i="187"/>
  <c r="G47" i="187" s="1"/>
  <c r="G48" i="187" s="1"/>
  <c r="G49" i="187" s="1"/>
  <c r="J37" i="187"/>
  <c r="J39" i="187" s="1"/>
  <c r="F44" i="187"/>
  <c r="I25" i="187"/>
  <c r="F45" i="187" s="1"/>
  <c r="H48" i="187"/>
  <c r="H49" i="187" s="1"/>
  <c r="E48" i="187"/>
  <c r="E49" i="187" s="1"/>
  <c r="BE14" i="184"/>
  <c r="BE22" i="184"/>
  <c r="BE30" i="184"/>
  <c r="BE38" i="184"/>
  <c r="BE46" i="184"/>
  <c r="BE9" i="184"/>
  <c r="BE17" i="184"/>
  <c r="BE25" i="184"/>
  <c r="BE33" i="184"/>
  <c r="BE41" i="184"/>
  <c r="BE19" i="184"/>
  <c r="BE27" i="184"/>
  <c r="BE35" i="184"/>
  <c r="BE43" i="184"/>
  <c r="BE7" i="184"/>
  <c r="BE8" i="184"/>
  <c r="BE16" i="184"/>
  <c r="BE24" i="184"/>
  <c r="BE32" i="184"/>
  <c r="BE40" i="184"/>
  <c r="BE13" i="184"/>
  <c r="BE21" i="184"/>
  <c r="BE29" i="184"/>
  <c r="BE37" i="184"/>
  <c r="BE45" i="184"/>
  <c r="BE10" i="184"/>
  <c r="BE18" i="184"/>
  <c r="BE26" i="184"/>
  <c r="BE34" i="184"/>
  <c r="BE42" i="184"/>
  <c r="BE15" i="184"/>
  <c r="BE23" i="184"/>
  <c r="BE31" i="184"/>
  <c r="BE39" i="184"/>
  <c r="BE11" i="184"/>
  <c r="BE12" i="184"/>
  <c r="BE20" i="184"/>
  <c r="BE28" i="184"/>
  <c r="BE36" i="184"/>
  <c r="BE44" i="184"/>
  <c r="F47" i="187" l="1"/>
  <c r="I37" i="187"/>
  <c r="I39" i="187" s="1"/>
  <c r="D48" i="187"/>
  <c r="D49" i="187" s="1"/>
  <c r="A3" i="184"/>
  <c r="F48" i="187" l="1"/>
  <c r="F49" i="187" s="1"/>
  <c r="BO43" i="11"/>
  <c r="BL43" i="11"/>
  <c r="BI43" i="11"/>
  <c r="BF43" i="11"/>
  <c r="BC43" i="11"/>
  <c r="AZ43" i="11"/>
  <c r="AW43" i="11"/>
  <c r="AT43" i="11"/>
  <c r="AQ43" i="11"/>
  <c r="AN43" i="11"/>
  <c r="AK43" i="11"/>
  <c r="AH43" i="11"/>
  <c r="AE43" i="11"/>
  <c r="AB43" i="11"/>
  <c r="Y43" i="11"/>
  <c r="V43" i="11"/>
  <c r="S43" i="11"/>
  <c r="P43" i="11"/>
  <c r="M43" i="11"/>
  <c r="J43" i="11"/>
  <c r="G43" i="11"/>
  <c r="B49" i="31"/>
  <c r="AR43" i="31"/>
  <c r="AP43" i="31"/>
  <c r="AN43" i="31"/>
  <c r="AL43" i="31"/>
  <c r="AJ43" i="31"/>
  <c r="AH43" i="31"/>
  <c r="AF43" i="31"/>
  <c r="AD43" i="31"/>
  <c r="Z43" i="31"/>
  <c r="X43" i="31"/>
  <c r="V43" i="31"/>
  <c r="T43" i="31"/>
  <c r="R43" i="31"/>
  <c r="P43" i="31"/>
  <c r="N43" i="31"/>
  <c r="L43" i="31"/>
  <c r="J43" i="31"/>
  <c r="H43" i="31"/>
  <c r="F43" i="31"/>
  <c r="B45" i="31"/>
  <c r="F5" i="8" l="1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4" i="8"/>
  <c r="E4" i="24" l="1"/>
  <c r="H2" i="7" l="1"/>
  <c r="H3" i="7"/>
  <c r="B27" i="172" l="1"/>
  <c r="B28" i="172"/>
  <c r="B29" i="172"/>
  <c r="B4" i="172"/>
  <c r="B26" i="172" l="1"/>
  <c r="G4" i="171" a="1"/>
  <c r="BN5" i="184"/>
  <c r="A30" i="172"/>
  <c r="D43" i="11"/>
  <c r="D43" i="31"/>
  <c r="G4" i="7" a="1"/>
  <c r="G4" i="171" l="1"/>
  <c r="H4" i="171" s="1"/>
  <c r="G5" i="171"/>
  <c r="H5" i="171" s="1"/>
  <c r="G9" i="171"/>
  <c r="H9" i="171" s="1"/>
  <c r="G13" i="171"/>
  <c r="H13" i="171" s="1"/>
  <c r="G7" i="171"/>
  <c r="H7" i="171" s="1"/>
  <c r="G11" i="171"/>
  <c r="H11" i="171" s="1"/>
  <c r="G15" i="171"/>
  <c r="H15" i="171" s="1"/>
  <c r="G12" i="171"/>
  <c r="H12" i="171" s="1"/>
  <c r="G8" i="171"/>
  <c r="H8" i="171" s="1"/>
  <c r="G10" i="171"/>
  <c r="H10" i="171" s="1"/>
  <c r="G14" i="171"/>
  <c r="H14" i="171" s="1"/>
  <c r="G6" i="171"/>
  <c r="H6" i="171" s="1"/>
  <c r="G4" i="7"/>
  <c r="G6" i="7"/>
  <c r="G15" i="7"/>
  <c r="H15" i="7" s="1"/>
  <c r="G22" i="7"/>
  <c r="H22" i="7" s="1"/>
  <c r="G21" i="7"/>
  <c r="H21" i="7" s="1"/>
  <c r="G13" i="7"/>
  <c r="G5" i="7"/>
  <c r="G7" i="7"/>
  <c r="G14" i="7"/>
  <c r="G20" i="7"/>
  <c r="H20" i="7" s="1"/>
  <c r="G12" i="7"/>
  <c r="G23" i="7"/>
  <c r="H23" i="7" s="1"/>
  <c r="G11" i="7"/>
  <c r="G10" i="7"/>
  <c r="G17" i="7"/>
  <c r="H17" i="7" s="1"/>
  <c r="G9" i="7"/>
  <c r="G19" i="7"/>
  <c r="H19" i="7" s="1"/>
  <c r="G18" i="7"/>
  <c r="H18" i="7" s="1"/>
  <c r="G24" i="7"/>
  <c r="H24" i="7" s="1"/>
  <c r="G16" i="7"/>
  <c r="H16" i="7" s="1"/>
  <c r="G8" i="7"/>
  <c r="AR53" i="31"/>
  <c r="AP53" i="31"/>
  <c r="AL53" i="31"/>
  <c r="AN53" i="31"/>
  <c r="AB53" i="31"/>
  <c r="AD53" i="31"/>
  <c r="AF53" i="31"/>
  <c r="AH53" i="31"/>
  <c r="AJ53" i="31"/>
  <c r="C37" i="31"/>
  <c r="A38" i="31" s="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8" i="31"/>
  <c r="C37" i="11"/>
  <c r="C7" i="31" l="1"/>
  <c r="C6" i="31"/>
  <c r="AI52" i="31"/>
  <c r="AE52" i="31"/>
  <c r="AM52" i="31"/>
  <c r="AK51" i="31"/>
  <c r="AG51" i="31"/>
  <c r="AC51" i="31"/>
  <c r="AO51" i="31"/>
  <c r="AQ52" i="31"/>
  <c r="AS51" i="31"/>
  <c r="D35" i="31"/>
  <c r="D36" i="11"/>
  <c r="B14" i="31"/>
  <c r="A9" i="31"/>
  <c r="D14" i="31"/>
  <c r="D15" i="31"/>
  <c r="D16" i="31"/>
  <c r="D17" i="31"/>
  <c r="D18" i="31"/>
  <c r="D19" i="31"/>
  <c r="D20" i="31"/>
  <c r="D21" i="31"/>
  <c r="D22" i="31"/>
  <c r="D23" i="31"/>
  <c r="D24" i="31"/>
  <c r="D25" i="31"/>
  <c r="D26" i="31"/>
  <c r="D27" i="31"/>
  <c r="D28" i="31"/>
  <c r="D29" i="31"/>
  <c r="D30" i="31"/>
  <c r="D31" i="31"/>
  <c r="D32" i="31"/>
  <c r="D33" i="31"/>
  <c r="D34" i="31"/>
  <c r="D36" i="31"/>
  <c r="AC45" i="31"/>
  <c r="AC48" i="31"/>
  <c r="AC50" i="31"/>
  <c r="AC52" i="31"/>
  <c r="AE47" i="31"/>
  <c r="AE49" i="31"/>
  <c r="AE46" i="31"/>
  <c r="AE51" i="31"/>
  <c r="AG45" i="31"/>
  <c r="AG48" i="31"/>
  <c r="AG50" i="31"/>
  <c r="AG52" i="31"/>
  <c r="AI47" i="31"/>
  <c r="AI49" i="31"/>
  <c r="AI46" i="31"/>
  <c r="AI51" i="31"/>
  <c r="AK45" i="31"/>
  <c r="AK48" i="31"/>
  <c r="AK50" i="31"/>
  <c r="AK52" i="31"/>
  <c r="AM47" i="31"/>
  <c r="AM49" i="31"/>
  <c r="AM46" i="31"/>
  <c r="AM51" i="31"/>
  <c r="AO45" i="31"/>
  <c r="AO48" i="31"/>
  <c r="AO50" i="31"/>
  <c r="AO52" i="31"/>
  <c r="AQ47" i="31"/>
  <c r="AQ49" i="31"/>
  <c r="AQ46" i="31"/>
  <c r="AQ51" i="31"/>
  <c r="AS45" i="31"/>
  <c r="AS48" i="31"/>
  <c r="AS50" i="31"/>
  <c r="AS52" i="31"/>
  <c r="AC47" i="31"/>
  <c r="AC49" i="31"/>
  <c r="AC46" i="31"/>
  <c r="AE45" i="31"/>
  <c r="AE48" i="31"/>
  <c r="AE50" i="31"/>
  <c r="AG47" i="31"/>
  <c r="AG49" i="31"/>
  <c r="AG46" i="31"/>
  <c r="AI45" i="31"/>
  <c r="AI48" i="31"/>
  <c r="AI50" i="31"/>
  <c r="AK47" i="31"/>
  <c r="AK49" i="31"/>
  <c r="AK46" i="31"/>
  <c r="AM45" i="31"/>
  <c r="AM48" i="31"/>
  <c r="AM50" i="31"/>
  <c r="AO47" i="31"/>
  <c r="AO49" i="31"/>
  <c r="AO46" i="31"/>
  <c r="AQ45" i="31"/>
  <c r="AQ48" i="31"/>
  <c r="AQ50" i="31"/>
  <c r="AS47" i="31"/>
  <c r="AS49" i="31"/>
  <c r="AS46" i="31"/>
  <c r="D25" i="11"/>
  <c r="D35" i="11"/>
  <c r="D15" i="11"/>
  <c r="D16" i="11"/>
  <c r="D17" i="11"/>
  <c r="D18" i="11"/>
  <c r="D19" i="11"/>
  <c r="D20" i="11"/>
  <c r="D21" i="11"/>
  <c r="D22" i="11"/>
  <c r="D23" i="11"/>
  <c r="D24" i="11"/>
  <c r="D14" i="11"/>
  <c r="AE53" i="31" l="1"/>
  <c r="C8" i="31"/>
  <c r="AI53" i="31"/>
  <c r="AM53" i="31"/>
  <c r="AS53" i="31"/>
  <c r="AK53" i="31"/>
  <c r="AC53" i="31"/>
  <c r="AQ53" i="31"/>
  <c r="AO53" i="31"/>
  <c r="AG53" i="31"/>
  <c r="D37" i="31"/>
  <c r="D37" i="11"/>
  <c r="H5" i="7"/>
  <c r="H6" i="7" l="1"/>
  <c r="H8" i="7"/>
  <c r="H10" i="7"/>
  <c r="H12" i="7"/>
  <c r="H14" i="7"/>
  <c r="H7" i="7"/>
  <c r="H9" i="7"/>
  <c r="H11" i="7"/>
  <c r="H13" i="7"/>
  <c r="H4" i="7"/>
  <c r="B45" i="11" l="1"/>
  <c r="D53" i="31" l="1"/>
  <c r="E51" i="31" s="1"/>
  <c r="X53" i="31" l="1"/>
  <c r="Y48" i="31" s="1"/>
  <c r="Z53" i="31"/>
  <c r="J53" i="31"/>
  <c r="K46" i="31" s="1"/>
  <c r="P53" i="31"/>
  <c r="B46" i="31"/>
  <c r="B47" i="31"/>
  <c r="B50" i="31"/>
  <c r="B48" i="31"/>
  <c r="E45" i="31"/>
  <c r="E49" i="31"/>
  <c r="E46" i="31"/>
  <c r="E48" i="31"/>
  <c r="E47" i="31"/>
  <c r="E52" i="31"/>
  <c r="E50" i="31"/>
  <c r="F53" i="31"/>
  <c r="B48" i="11"/>
  <c r="B47" i="11"/>
  <c r="B46" i="11"/>
  <c r="B50" i="11"/>
  <c r="B52" i="11" l="1"/>
  <c r="V53" i="31"/>
  <c r="W49" i="31" s="1"/>
  <c r="T53" i="31"/>
  <c r="U52" i="31" s="1"/>
  <c r="R53" i="31"/>
  <c r="S46" i="31" s="1"/>
  <c r="N53" i="31"/>
  <c r="Q46" i="31"/>
  <c r="Q52" i="31"/>
  <c r="Q50" i="31"/>
  <c r="Q48" i="31"/>
  <c r="AA46" i="31"/>
  <c r="AA50" i="31"/>
  <c r="AA51" i="31"/>
  <c r="AA48" i="31"/>
  <c r="K47" i="31"/>
  <c r="Y51" i="31"/>
  <c r="K52" i="31"/>
  <c r="K50" i="31"/>
  <c r="AA52" i="31"/>
  <c r="K48" i="31"/>
  <c r="K51" i="31"/>
  <c r="AA47" i="31"/>
  <c r="Q47" i="31"/>
  <c r="G49" i="31"/>
  <c r="G45" i="31"/>
  <c r="G46" i="31"/>
  <c r="G47" i="31"/>
  <c r="G50" i="31"/>
  <c r="G48" i="31"/>
  <c r="G51" i="31"/>
  <c r="U45" i="31"/>
  <c r="Y52" i="31"/>
  <c r="Y46" i="31"/>
  <c r="Y47" i="31"/>
  <c r="Q51" i="31"/>
  <c r="Y49" i="31"/>
  <c r="Y45" i="31"/>
  <c r="G52" i="31"/>
  <c r="B52" i="31"/>
  <c r="Q49" i="31"/>
  <c r="Q45" i="31"/>
  <c r="K49" i="31"/>
  <c r="K45" i="31"/>
  <c r="AA49" i="31"/>
  <c r="AA45" i="31"/>
  <c r="H53" i="31"/>
  <c r="Y50" i="31"/>
  <c r="E53" i="31"/>
  <c r="B51" i="11" l="1"/>
  <c r="W45" i="31"/>
  <c r="W52" i="31"/>
  <c r="B53" i="11"/>
  <c r="S49" i="31"/>
  <c r="W48" i="31"/>
  <c r="S48" i="31"/>
  <c r="W50" i="31"/>
  <c r="S51" i="31"/>
  <c r="U51" i="31"/>
  <c r="U48" i="31"/>
  <c r="U50" i="31"/>
  <c r="U46" i="31"/>
  <c r="U47" i="31"/>
  <c r="U49" i="31"/>
  <c r="W51" i="31"/>
  <c r="W47" i="31"/>
  <c r="S45" i="31"/>
  <c r="W46" i="31"/>
  <c r="S47" i="31"/>
  <c r="S50" i="31"/>
  <c r="S52" i="31"/>
  <c r="AA53" i="31"/>
  <c r="K53" i="31"/>
  <c r="Q53" i="31"/>
  <c r="I49" i="31"/>
  <c r="I45" i="31"/>
  <c r="I48" i="31"/>
  <c r="I50" i="31"/>
  <c r="I46" i="31"/>
  <c r="I47" i="31"/>
  <c r="I52" i="31"/>
  <c r="O49" i="31"/>
  <c r="O45" i="31"/>
  <c r="O48" i="31"/>
  <c r="O46" i="31"/>
  <c r="O47" i="31"/>
  <c r="O50" i="31"/>
  <c r="O52" i="31"/>
  <c r="Y53" i="31"/>
  <c r="I51" i="31"/>
  <c r="O51" i="31"/>
  <c r="L53" i="31"/>
  <c r="M51" i="31" s="1"/>
  <c r="B51" i="31"/>
  <c r="G53" i="31"/>
  <c r="C49" i="11" l="1"/>
  <c r="C45" i="11"/>
  <c r="C47" i="11"/>
  <c r="C50" i="11"/>
  <c r="C52" i="11"/>
  <c r="C48" i="11"/>
  <c r="C46" i="11"/>
  <c r="C51" i="11"/>
  <c r="U53" i="31"/>
  <c r="S53" i="31"/>
  <c r="W53" i="31"/>
  <c r="B53" i="31"/>
  <c r="C51" i="31" s="1"/>
  <c r="O53" i="31"/>
  <c r="M49" i="31"/>
  <c r="M45" i="31"/>
  <c r="M47" i="31"/>
  <c r="M46" i="31"/>
  <c r="M50" i="31"/>
  <c r="M48" i="31"/>
  <c r="M52" i="31"/>
  <c r="I53" i="31"/>
  <c r="C53" i="11" l="1"/>
  <c r="M53" i="31"/>
  <c r="C45" i="31"/>
  <c r="C49" i="31"/>
  <c r="A54" i="31"/>
  <c r="C46" i="31"/>
  <c r="C48" i="31"/>
  <c r="C47" i="31"/>
  <c r="C50" i="31"/>
  <c r="C52" i="31"/>
  <c r="C53" i="31" l="1"/>
  <c r="B7" i="11" l="1"/>
  <c r="B6" i="11"/>
  <c r="A38" i="11" l="1"/>
  <c r="B8" i="11"/>
  <c r="C6" i="11" s="1"/>
  <c r="A9" i="11" l="1"/>
  <c r="A54" i="11"/>
  <c r="C7" i="11"/>
  <c r="C8" i="11" s="1"/>
</calcChain>
</file>

<file path=xl/sharedStrings.xml><?xml version="1.0" encoding="utf-8"?>
<sst xmlns="http://schemas.openxmlformats.org/spreadsheetml/2006/main" count="2602" uniqueCount="823">
  <si>
    <t>Priorità FEASR</t>
  </si>
  <si>
    <t>P1</t>
  </si>
  <si>
    <t>P2</t>
  </si>
  <si>
    <t>P3</t>
  </si>
  <si>
    <t>P4</t>
  </si>
  <si>
    <t>P5</t>
  </si>
  <si>
    <t>P6</t>
  </si>
  <si>
    <t>FOCUS AREA</t>
  </si>
  <si>
    <t xml:space="preserve">Settori prodotti agricoli </t>
  </si>
  <si>
    <t>Costo totale del progetto</t>
  </si>
  <si>
    <t xml:space="preserve">Lista Keyword - Inglese </t>
  </si>
  <si>
    <t xml:space="preserve">Sistema di produzione agricola </t>
  </si>
  <si>
    <t xml:space="preserve">Agricultural production system </t>
  </si>
  <si>
    <t xml:space="preserve">Pratiche agricole </t>
  </si>
  <si>
    <t xml:space="preserve">Attrezzature e macchinari agricoli </t>
  </si>
  <si>
    <t xml:space="preserve">Allevamento e benessere degli animali </t>
  </si>
  <si>
    <t xml:space="preserve">Produzione di piante e orticoltura </t>
  </si>
  <si>
    <t xml:space="preserve">Plant production and horticulture </t>
  </si>
  <si>
    <t xml:space="preserve">Paesaggio / gestione del territorio </t>
  </si>
  <si>
    <t xml:space="preserve">Landscape /land management </t>
  </si>
  <si>
    <t xml:space="preserve">Parassiti / controllo delle malattia </t>
  </si>
  <si>
    <t xml:space="preserve">Pest /disease control </t>
  </si>
  <si>
    <t xml:space="preserve">Fertilizzazione e gestione delle sostanze nutritive </t>
  </si>
  <si>
    <t xml:space="preserve">Fertilisation and nutrients management </t>
  </si>
  <si>
    <t xml:space="preserve">Gestione del suolo / funzionalità </t>
  </si>
  <si>
    <t xml:space="preserve">Soil management / functionality </t>
  </si>
  <si>
    <t xml:space="preserve">Risorse genetiche </t>
  </si>
  <si>
    <t xml:space="preserve">Silvicoltura </t>
  </si>
  <si>
    <t xml:space="preserve">Forestry </t>
  </si>
  <si>
    <t xml:space="preserve">Gestione delle risorse idriche </t>
  </si>
  <si>
    <t xml:space="preserve">Water management </t>
  </si>
  <si>
    <t xml:space="preserve">Clima e cambiamenti climatici </t>
  </si>
  <si>
    <t xml:space="preserve">Gestione energetica </t>
  </si>
  <si>
    <t xml:space="preserve">Energy management </t>
  </si>
  <si>
    <t xml:space="preserve">Rifiuti, sottoprodotti e residui di gestione </t>
  </si>
  <si>
    <t xml:space="preserve">Waste, by-products and residues management </t>
  </si>
  <si>
    <t xml:space="preserve">Biodiversità e gestione della natura </t>
  </si>
  <si>
    <t xml:space="preserve">Biodiversity and nature management </t>
  </si>
  <si>
    <t xml:space="preserve">Qualità del cibo / lavorazione e la nutrizione </t>
  </si>
  <si>
    <t xml:space="preserve">Food quality / processing and nutrition </t>
  </si>
  <si>
    <t xml:space="preserve">Catena di distribuzione, marketing e consumo </t>
  </si>
  <si>
    <t xml:space="preserve">Supply chain, marketing and consumption </t>
  </si>
  <si>
    <t xml:space="preserve">Competitività e diversificazione dell'attività agricola/forestale </t>
  </si>
  <si>
    <t xml:space="preserve">Farming/forestry competitiveness and diversification </t>
  </si>
  <si>
    <t xml:space="preserve">Lista Keyword - Italiano </t>
  </si>
  <si>
    <t xml:space="preserve">Farming practice </t>
  </si>
  <si>
    <t xml:space="preserve">Farming equipment and machinery </t>
  </si>
  <si>
    <t xml:space="preserve">Animal husbandry and welfare </t>
  </si>
  <si>
    <t xml:space="preserve">Genetic resources </t>
  </si>
  <si>
    <t xml:space="preserve">Climate and climate change </t>
  </si>
  <si>
    <t>Fonte finanziamento</t>
  </si>
  <si>
    <t>Altra fonte</t>
  </si>
  <si>
    <t>Horizon 2020</t>
  </si>
  <si>
    <t>Altro fondo nazionale</t>
  </si>
  <si>
    <t>Fondo privato</t>
  </si>
  <si>
    <t>CAPOFILA</t>
  </si>
  <si>
    <t>PARTNER 1</t>
  </si>
  <si>
    <t>PARTNER 2</t>
  </si>
  <si>
    <t>PARTNER 3</t>
  </si>
  <si>
    <t>PARTNER 4</t>
  </si>
  <si>
    <t>PARTNER 5</t>
  </si>
  <si>
    <t>Denominazione</t>
  </si>
  <si>
    <t>Settore/Comparto</t>
  </si>
  <si>
    <t>Città</t>
  </si>
  <si>
    <t>Provincia</t>
  </si>
  <si>
    <t>Telefono</t>
  </si>
  <si>
    <t>CUUA</t>
  </si>
  <si>
    <t>Cod. ATECO</t>
  </si>
  <si>
    <t>Indirizzo</t>
  </si>
  <si>
    <t>Email</t>
  </si>
  <si>
    <t>Imprese agricole e forestali</t>
  </si>
  <si>
    <t>Altre imprese</t>
  </si>
  <si>
    <t>Università degli Studi e Enti di ricerca</t>
  </si>
  <si>
    <t>Soggetti eroganti servizi di consulenza</t>
  </si>
  <si>
    <t>Organizzazioni professionali agricole</t>
  </si>
  <si>
    <t>Ordini e Associazioni professionali</t>
  </si>
  <si>
    <t>Organizzazioni sindacali</t>
  </si>
  <si>
    <t>Consorzi di tutela e di valorizzazione</t>
  </si>
  <si>
    <t>Organizzazioni dei produttori e degli allevatori</t>
  </si>
  <si>
    <t>Parchi tecnologici</t>
  </si>
  <si>
    <t>Enti di formazione professionale</t>
  </si>
  <si>
    <t>Associazioni ambientaliste e dei consumatori</t>
  </si>
  <si>
    <t>Enti locali territoriali</t>
  </si>
  <si>
    <t>Tipologia di Enti</t>
  </si>
  <si>
    <t>Cod. CIAA</t>
  </si>
  <si>
    <t>Nome</t>
  </si>
  <si>
    <t>Cognome</t>
  </si>
  <si>
    <t>Competenze ed esperienza pregressa</t>
  </si>
  <si>
    <t>1a) Stimolare l'innovazione e la base di conoscenze nelle zone rurali</t>
  </si>
  <si>
    <t>5c) Favorire l'approvvigionamento e l'utilizzo di fonti di energia rinnovabili, sottoprodotti, materiali di scarto e residui e altre materie grezze non alimentari ai fini della bioeconomia</t>
  </si>
  <si>
    <t>5e) Promuovere la conservazione e il sequestro del carbonio nel settore agricolo e forestale</t>
  </si>
  <si>
    <t>6a) Favorire la diversificazione, la creazione e lo sviluppo di piccole imprese nonché dell'occupazione</t>
  </si>
  <si>
    <t>6b) Stimolare lo sviluppo locale nelle zone rurali</t>
  </si>
  <si>
    <t>6c) Promuovere l'accessibilità, l'uso e la qualità delle tecnologie dell'informazione e della comunicazione (TIC) nelle zone rurali</t>
  </si>
  <si>
    <t>5a) Rendere più efficiente l'uso dell'acqua nell'agricoltura</t>
  </si>
  <si>
    <t>5b) Rendere più efficiente l'uso dell'energia nell'agricoltura e nell'industria alimentare</t>
  </si>
  <si>
    <t>5d) Ridurre le emissioni di metano e di protossido di azoto a carico dell'agricoltura</t>
  </si>
  <si>
    <t>1b) Rinsaldare i nessi tra agricoltura e silvicoltura, da un lato e ricerca e innovazione dall'altro</t>
  </si>
  <si>
    <t>1c) Incoraggiare l'apprendimento lungo tutto l'arco della vita e la formazione professionale</t>
  </si>
  <si>
    <t>2a) Incoraggiare la ristrutturazione delle aziende agricole con problemi strutturali considerevoli</t>
  </si>
  <si>
    <t>2b) Favorire il ricambio generazionale nel settore agricolo</t>
  </si>
  <si>
    <t>3a) Migliore integrazione dei produttori primari nella filiera agroalimentare attraverso i regimi di qualità, mercati locali e filiere corte</t>
  </si>
  <si>
    <t>3b) Sostegno alla ìgestione dei rischi aziendali</t>
  </si>
  <si>
    <t>4a) Salvaguardia, ripristino della biodiversità, tra l'altro nelle zone Natura 2000</t>
  </si>
  <si>
    <t>4b) Migliore gestione delle risorse idriche</t>
  </si>
  <si>
    <t>4c) Migliore gestione del suolo</t>
  </si>
  <si>
    <t xml:space="preserve">Caratteristiche </t>
  </si>
  <si>
    <t xml:space="preserve">Agronomiche </t>
  </si>
  <si>
    <t xml:space="preserve">Zootecniche </t>
  </si>
  <si>
    <t xml:space="preserve">Biologiche </t>
  </si>
  <si>
    <t xml:space="preserve">Biotecnologiche </t>
  </si>
  <si>
    <t xml:space="preserve">Chimiche </t>
  </si>
  <si>
    <t xml:space="preserve">Biochimiche </t>
  </si>
  <si>
    <t xml:space="preserve">Genetiche </t>
  </si>
  <si>
    <t xml:space="preserve">Tecnologiche </t>
  </si>
  <si>
    <t xml:space="preserve">Tecnico-produttive </t>
  </si>
  <si>
    <t xml:space="preserve">Informatiche </t>
  </si>
  <si>
    <t xml:space="preserve">Per la trasformazione </t>
  </si>
  <si>
    <t xml:space="preserve">Per la distribuzione </t>
  </si>
  <si>
    <t xml:space="preserve">Organizzativo/gestionali </t>
  </si>
  <si>
    <t xml:space="preserve">Sociali </t>
  </si>
  <si>
    <t>Altro</t>
  </si>
  <si>
    <t xml:space="preserve">Obiettivo I – Gestione equilibrata delle risorse naturali da parte di agricoltura, forestazione, pesca e acquacoltura </t>
  </si>
  <si>
    <t xml:space="preserve">Obiettivo II – Protezione delle coltivazioni, degli allevamenti zootecnici e ittici e delle foreste da malattie, insetti ed altri nemici </t>
  </si>
  <si>
    <t xml:space="preserve">Obiettivo IV – Sviluppo di nuovi prodotti e processi e miglioramento della qualità dei prodotti </t>
  </si>
  <si>
    <t xml:space="preserve">Obiettivo V – Miglioramento dell’efficienza dei mercati e assistenza ai Paesi terzi e ai PVS </t>
  </si>
  <si>
    <t xml:space="preserve">Obiettivo VI – Protezione della salute e miglioramento della nutrizione dei consumatori </t>
  </si>
  <si>
    <t xml:space="preserve">Obiettivo VII – Promozione dello sviluppo economico, sociale e ambientale delle popolaz. rurali </t>
  </si>
  <si>
    <t xml:space="preserve">Obiettivo VIII – Sviluppo del sistema della conoscenza per l’agricoltura </t>
  </si>
  <si>
    <t>Classificazione per aree problema (Tipo USDA/CRIS)</t>
  </si>
  <si>
    <t>Tipologia azioni</t>
  </si>
  <si>
    <t>Preparatorie</t>
  </si>
  <si>
    <t>Monitoraggio</t>
  </si>
  <si>
    <t>Elenco Partner</t>
  </si>
  <si>
    <t>Capofila</t>
  </si>
  <si>
    <t xml:space="preserve">Miglioramento qualità prodotto </t>
  </si>
  <si>
    <t xml:space="preserve">Miglioramento commercializzazione </t>
  </si>
  <si>
    <t xml:space="preserve">Incremento dei margini di redditività aziendali </t>
  </si>
  <si>
    <t xml:space="preserve">Diversificazione dei prodotti </t>
  </si>
  <si>
    <t>Sicurezza sul lavoro</t>
  </si>
  <si>
    <t>Inclusione sociale</t>
  </si>
  <si>
    <t xml:space="preserve">Salute e sicurezza addetti </t>
  </si>
  <si>
    <t>Valorizzazione/tutela paesaggio</t>
  </si>
  <si>
    <t>Salute consumatori</t>
  </si>
  <si>
    <t>Risparmio idrico</t>
  </si>
  <si>
    <t>Risparmio energetico</t>
  </si>
  <si>
    <t>Tutela della biodiversità</t>
  </si>
  <si>
    <t>Miglioramento qualitativo dell’aria</t>
  </si>
  <si>
    <t>Miglioramento qualitativo dei suoli</t>
  </si>
  <si>
    <t>Miglioramento qualitativo delle acque</t>
  </si>
  <si>
    <t xml:space="preserve">Miglioramento produttività </t>
  </si>
  <si>
    <t>Effetti dell’innovazione</t>
  </si>
  <si>
    <t xml:space="preserve">Personale </t>
  </si>
  <si>
    <t>Spese generali</t>
  </si>
  <si>
    <t xml:space="preserve"> VOCI DI SPESA </t>
  </si>
  <si>
    <t>€</t>
  </si>
  <si>
    <t>Misura PSR</t>
  </si>
  <si>
    <t>Misure PSR</t>
  </si>
  <si>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</si>
  <si>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</si>
  <si>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</si>
  <si>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</si>
  <si>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</si>
  <si>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</si>
  <si>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</si>
  <si>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</si>
  <si>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</si>
  <si>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M10</t>
  </si>
  <si>
    <t>M11</t>
  </si>
  <si>
    <t>M12</t>
  </si>
  <si>
    <t>M13</t>
  </si>
  <si>
    <t>M14</t>
  </si>
  <si>
    <t>M15</t>
  </si>
  <si>
    <t>M16</t>
  </si>
  <si>
    <t>M19</t>
  </si>
  <si>
    <t>M20</t>
  </si>
  <si>
    <t>Dettaglio voci di costo</t>
  </si>
  <si>
    <t>TOTALE</t>
  </si>
  <si>
    <t>%</t>
  </si>
  <si>
    <t>Soggetto</t>
  </si>
  <si>
    <t>COFINANZIATORE 1</t>
  </si>
  <si>
    <t>COFINANZIATORE 2</t>
  </si>
  <si>
    <t>Altre collaborazioni in GO</t>
  </si>
  <si>
    <t>Esperienza pregressa in progetti R&amp;S</t>
  </si>
  <si>
    <t>PARTNER 6</t>
  </si>
  <si>
    <t>PARTNER 7</t>
  </si>
  <si>
    <t>PARTNER 8</t>
  </si>
  <si>
    <t>PARTNER 9</t>
  </si>
  <si>
    <t>PARTNER 10</t>
  </si>
  <si>
    <t>Forma giuridica</t>
  </si>
  <si>
    <t>ATI</t>
  </si>
  <si>
    <t>ATS</t>
  </si>
  <si>
    <t>Contratto di Rete</t>
  </si>
  <si>
    <t>Consorzio</t>
  </si>
  <si>
    <t>Altra forma giuridica</t>
  </si>
  <si>
    <t xml:space="preserve">Obiettivo III – Offerta di prodotti agricoli, forestali e ittici a costi di produzione decrescenti </t>
  </si>
  <si>
    <t>Aree Problema</t>
  </si>
  <si>
    <t>101 Valutazione della risorsa suolo, dal punto di vista chimico, fisico, agronomico</t>
  </si>
  <si>
    <t>102 Interrelazioni tra pianta, suolo, acqua e
nutrienti</t>
  </si>
  <si>
    <t>103 Gestione dei suoli salini e sodici e della salinità</t>
  </si>
  <si>
    <t>104 Usi alternativi dei suoli</t>
  </si>
  <si>
    <t>105 Conservazione ed uso razionale dell’acqua (v.107)</t>
  </si>
  <si>
    <t>106 Sistemi efficienti di bonifica e irrigazione</t>
  </si>
  <si>
    <t>107 Protezione e gestione delle risorse idriche (v.105)</t>
  </si>
  <si>
    <t>108 Modificazioni climatiche e adattamento al clima delle coltivazioni</t>
  </si>
  <si>
    <t>109 Studio e valutazione delle foreste e delle aree a pascolo</t>
  </si>
  <si>
    <t>110 Biologia, coltura e gestione delle foreste e delle colture da legno</t>
  </si>
  <si>
    <t>111 Miglioramento delle risorse da pascolo</t>
  </si>
  <si>
    <t>112 Telerilevamento dei sistemi agricoli e forestali</t>
  </si>
  <si>
    <t>113 Gestione risorse e produzioni ittiche</t>
  </si>
  <si>
    <t>201 Controllo degli insetti che attaccano le foreste</t>
  </si>
  <si>
    <t>202 Controllo delle malattie, parassiti e nematodi che attaccano le piante forestali</t>
  </si>
  <si>
    <t>203 Prevenzione e controllo degli incendi boschivi</t>
  </si>
  <si>
    <t>204 Controllo di insetti, acari, lumache nelle coltivazioni erbacee, nei pascoli e nei fruttiferi</t>
  </si>
  <si>
    <t>205 Controllo delle malattie e dei nematodi delle
coltivazioni erbacee, dei pascoli e dei fruttiferi</t>
  </si>
  <si>
    <t>206 Controllo delle erbe infestanti ed altri organismi nocivi per le colture</t>
  </si>
  <si>
    <t>207 Controllo di insetti e parassiti esterni che attaccano il bestiame, il pollame, le ittiocolture, ed altri animali</t>
  </si>
  <si>
    <t>208 Controllo di malattie del bestiame, del pollame, delle ittiocolture ed altri animali</t>
  </si>
  <si>
    <t>209 Controllo dei parassiti interni del bestiame,
pollame, ittiocolture ed altri animali</t>
  </si>
  <si>
    <t>210 Protezione del bestiame, pollame, ittiocolture ed altri animali da veleni chimici, piante velenose, ed altri pericoli</t>
  </si>
  <si>
    <t>211 Protezione delle piante, degli animali e dell’uomo dagli effetti nocivi dell’inquinamento atmosferico</t>
  </si>
  <si>
    <t>212 Controllo dell’impatto sugli allevamenti ittici di specie ittiofaghe</t>
  </si>
  <si>
    <t>301 Genetica e miglioramento genetico degli alberi e di altre piante forestali</t>
  </si>
  <si>
    <t>302 Nuovi sistemi migliorati di ingegneria forestale</t>
  </si>
  <si>
    <t>303 Economia della produzione forestale (di legno)</t>
  </si>
  <si>
    <t>304 Miglioramento dell’efficienza biologica delle produzioni vegetali</t>
  </si>
  <si>
    <t>305 Meccanizzazione della produzione di frutti e vegetali</t>
  </si>
  <si>
    <t>306 Organizzazione dei sistemi produttivi di frutti, semi da consumo e vegetali</t>
  </si>
  <si>
    <t>307 Performance riproduttiva del bestiame, del pollame, delle ittiocolture e altri animali</t>
  </si>
  <si>
    <t>308 Miglioramento dell’efficienza biologica delle produzioni animali</t>
  </si>
  <si>
    <t>309 Stress ambientali nelle produzioni animali</t>
  </si>
  <si>
    <t>310 Organizzazione dei sistemi di produzione animali</t>
  </si>
  <si>
    <t>311 Api ed altri insetti impollinatori</t>
  </si>
  <si>
    <t>312 Miglioramento delle strutture e attrezzature dell’azienda</t>
  </si>
  <si>
    <t>313 Problemi gestionali dell’azienda</t>
  </si>
  <si>
    <t>314 Meccanizzazione e impianti impiegati nelle produzioni animali</t>
  </si>
  <si>
    <t>315 Tecnologie biologiche e biometria non orientate alla produzione (non-commodity-oriented)</t>
  </si>
  <si>
    <t>316 Biotecnologie nelle produzioni vegetali per il superamento dei limiti della genetica classica</t>
  </si>
  <si>
    <t>317 Protezione e conservazione della variabilità genetica naturale</t>
  </si>
  <si>
    <t>401 Nuovi e migliorati prodotti forestali</t>
  </si>
  <si>
    <t>402 Produzione di frutti e vegetali con maggiore accettabilità dai consumatori</t>
  </si>
  <si>
    <t>403 Mantenimento della qualità di frutti e vegetali durante la conservazione e la distribuzione commerciale</t>
  </si>
  <si>
    <t>404 Nuovi e migliorati prodotti alimentari derivati
dalle produzioni di pieno campo</t>
  </si>
  <si>
    <t>405 Nuovi e migliorati mangimi, prodotti tessili, ed altri prodotti industriali derivati da produzioni agricole, per produrre carta, colle, manufatti
tessili, pitture, additivi, ecc.</t>
  </si>
  <si>
    <t>406 Produzioni animali con maggiore accettabilità dai consumatori</t>
  </si>
  <si>
    <t>407 Nuovi e migliorati prodotti alimentari di origine animale (carni, latte, uova, pesce ecc.)</t>
  </si>
  <si>
    <t>408 Nuovi e migliorati prodotti non alimentari di origine animale</t>
  </si>
  <si>
    <t>409 Mantenimento della qualità nella distribuzione commerciale dei prodotti animali</t>
  </si>
  <si>
    <t>410 Allestimento e messa a punto di piani Hccp e sistemi di qualità (ISO) per le produzioni primarie e trasformate</t>
  </si>
  <si>
    <t>411 Componenti della tipicità dei prodotti primari e dell’agroindustria e controllo dei processi produttivi</t>
  </si>
  <si>
    <t>412 Processi di trasformazione dei prodotti primari</t>
  </si>
  <si>
    <t>501 Miglioramento delle classificazioni e degli standards di prodotti vegetali ed animali</t>
  </si>
  <si>
    <t>502 Miglioramento dei mercati di prodotti forestali</t>
  </si>
  <si>
    <t>503 Miglioramento della classificazione e degli standards dei prodotti forestali</t>
  </si>
  <si>
    <t>504 Miglioramento dell’efficienza dei mercati dei prodotti agricoli e dei mezzi di produzione</t>
  </si>
  <si>
    <t>505 Analisi di domanda, offerta e prezzi di prodotti vegetali ed animali</t>
  </si>
  <si>
    <t>506 Analisi di domanda, offerta e prezzi per i prodotti forestali</t>
  </si>
  <si>
    <t>507 Competitività a livello nazionale e internazionale</t>
  </si>
  <si>
    <t>508 Performance dei mercati</t>
  </si>
  <si>
    <t>509 Attività di gruppi (*organizzazioni di produttori, cooperazione, centri di raccolta e stoccaggio dei prodotti, catene di distribuzione, ecc.), di forme organizzative della produzione e mercati</t>
  </si>
  <si>
    <t>510 Sviluppo delle attività dei mercati per l’esportazione</t>
  </si>
  <si>
    <t>511 Valutazione dei programmi di aiuti alimentari all’estero</t>
  </si>
  <si>
    <t>512 Assistenza tecnica ai Paesi terzi e ai Paesi in via di sviluppo</t>
  </si>
  <si>
    <t>601 Garantire prodotti alimentari esenti da contaminanti tossici, compresi i residui delle tecnologie agricole</t>
  </si>
  <si>
    <t>602 Proteggere gli alimenti per l’uomo ed i mangimi dai microrganismi pericolosi e dalle tossine naturali</t>
  </si>
  <si>
    <t>603 Abitudini e scelte alimentari</t>
  </si>
  <si>
    <t>604 Servizi di ristorazione extradomestici</t>
  </si>
  <si>
    <t>605 Scelte dei tessuti e loro caratteristiche</t>
  </si>
  <si>
    <t>606 Controllo degli insetti dell’uomo</t>
  </si>
  <si>
    <t>607 Prevenzione della trasmissione di malattie e parassiti degli animali all’uomo</t>
  </si>
  <si>
    <t>608 Nutrizione umana</t>
  </si>
  <si>
    <t>609 Sicurezza alimentare</t>
  </si>
  <si>
    <t>701 Qualità della vita</t>
  </si>
  <si>
    <t>702 Evoluzione economica e sociale degli ambienti rurali</t>
  </si>
  <si>
    <t>703 Cambiamenti strutturali dei sistemi agricoli</t>
  </si>
  <si>
    <t>704 Programmi di sostegno pubblico per equilibrare le produzioni e la domanda di mercato e per garantire un reddito equiparabile alle imprese
agricole</t>
  </si>
  <si>
    <t xml:space="preserve">705 Diminuire l’inquinamento dell’aria, acqua, e suolo </t>
  </si>
  <si>
    <t xml:space="preserve">706 Usi multipli delle aree forestali e programmi di forestazione
</t>
  </si>
  <si>
    <t xml:space="preserve">707 Gli alberi nel miglioramento dell’ambiente rurale e urbano
</t>
  </si>
  <si>
    <t xml:space="preserve">801 Organizzazione della ricerca agricola </t>
  </si>
  <si>
    <t xml:space="preserve">802 Ricerca e società </t>
  </si>
  <si>
    <t>803 Miglioramento dei sistemi di statistiche agricole</t>
  </si>
  <si>
    <t xml:space="preserve">804 Processi di comunicazione, formazione professionale, assistenza tecnica e consulenza ai coltivatori e allevatori
</t>
  </si>
  <si>
    <t xml:space="preserve">805 Promozione di servizi nelle aree rurali </t>
  </si>
  <si>
    <t xml:space="preserve"> </t>
  </si>
  <si>
    <t>Riunioni</t>
  </si>
  <si>
    <t>Laboratori/prove di collaudo</t>
  </si>
  <si>
    <t>Campi dimostrativi</t>
  </si>
  <si>
    <t>Attività di divulgazione</t>
  </si>
  <si>
    <t>Incontri per piccoli gruppi</t>
  </si>
  <si>
    <t>Consulenza diretta</t>
  </si>
  <si>
    <t>Campi e prove dimostrativi</t>
  </si>
  <si>
    <t>TV</t>
  </si>
  <si>
    <t>Radio</t>
  </si>
  <si>
    <t>Opuscolo</t>
  </si>
  <si>
    <t>Seminario</t>
  </si>
  <si>
    <t>Web radio</t>
  </si>
  <si>
    <t>Territorialità</t>
  </si>
  <si>
    <t>Territorialià</t>
  </si>
  <si>
    <t>Regionale</t>
  </si>
  <si>
    <t>Nazionale</t>
  </si>
  <si>
    <t>Internazionale</t>
  </si>
  <si>
    <t>Partecipanti</t>
  </si>
  <si>
    <t>consulenza - consulenza</t>
  </si>
  <si>
    <t>impresa-ricerca</t>
  </si>
  <si>
    <t>ricerca- consulenza</t>
  </si>
  <si>
    <t>tutti i partner GO</t>
  </si>
  <si>
    <t>consulenza - impresa</t>
  </si>
  <si>
    <t>impresa - impresa</t>
  </si>
  <si>
    <t>ricerca - ricerca</t>
  </si>
  <si>
    <t>P7</t>
  </si>
  <si>
    <t>P8</t>
  </si>
  <si>
    <t>P9</t>
  </si>
  <si>
    <t>P10</t>
  </si>
  <si>
    <t>Tutti</t>
  </si>
  <si>
    <t>Status progetto</t>
  </si>
  <si>
    <t>URL</t>
  </si>
  <si>
    <t>Materiali audiovisivi utili (ad esempio link di YouTube, video, altro materiale di diffusione)</t>
  </si>
  <si>
    <t>Commenti</t>
  </si>
  <si>
    <t>Sito web del progetto</t>
  </si>
  <si>
    <t>Titolo/descrizione</t>
  </si>
  <si>
    <t>Gestione_risorse_naturali</t>
  </si>
  <si>
    <t>Protezione_da_malattie</t>
  </si>
  <si>
    <t>Offerta_a_costi_decrescenti</t>
  </si>
  <si>
    <t>Sviluppo_prodotti_processi</t>
  </si>
  <si>
    <t>Efficienza_mercati</t>
  </si>
  <si>
    <t>Salute_nutrizione</t>
  </si>
  <si>
    <t>Sviluppo_aree_rurali</t>
  </si>
  <si>
    <t>Conoscenza</t>
  </si>
  <si>
    <t>Valutazione della risorsa suolo, dal punto di vista chimico, fisico, agronomico</t>
  </si>
  <si>
    <t>Interrelazioni tra pianta, suolo, acqua e nutrienti</t>
  </si>
  <si>
    <t>Gestione dei suoli salini e sodici e della salinità</t>
  </si>
  <si>
    <t>Usi alternativi dei suoli</t>
  </si>
  <si>
    <t>Sistemi efficienti di bonifica e irrigazione</t>
  </si>
  <si>
    <t>Modificazioni climatiche e adattamento al clima delle coltivazioni</t>
  </si>
  <si>
    <t>Studio e valutazione delle foreste e delle aree a pascolo</t>
  </si>
  <si>
    <t>Biologia, coltura e gestione delle foreste e delle colture da legno</t>
  </si>
  <si>
    <t>Miglioramento delle risorse da pascolo</t>
  </si>
  <si>
    <t>Telerilevamento dei sistemi agricoli e forestali</t>
  </si>
  <si>
    <t>Gestione risorse e produzioni ittiche</t>
  </si>
  <si>
    <t>Controllo degli insetti che attaccano le foreste</t>
  </si>
  <si>
    <t>Controllo delle malattie, parassiti e nematodi che attaccano le piante forestali</t>
  </si>
  <si>
    <t>Prevenzione e controllo degli incendi boschivi</t>
  </si>
  <si>
    <t>Controllo di insetti, acari, lumache nelle coltivazioni erbacee, nei pascoli e nei fruttiferi</t>
  </si>
  <si>
    <t>Controllo delle erbe infestanti ed altri organismi nocivi per le colture</t>
  </si>
  <si>
    <t>Controllo di insetti e parassiti esterni che attaccano il bestiame, il pollame, le ittiocolture, ed altri animali</t>
  </si>
  <si>
    <t>Controllo di malattie del bestiame, del pollame, delle ittiocolture ed altri animali</t>
  </si>
  <si>
    <t>Protezione del bestiame, pollame, ittiocolture ed altri animali da veleni chimici, piante velenose, ed altri pericoli</t>
  </si>
  <si>
    <t>Protezione delle piante, degli animali e dell’uomo dagli effetti nocivi dell’inquinamento atmosferico</t>
  </si>
  <si>
    <t>Controllo dell’impatto sugli allevamenti ittici di specie ittiofaghe</t>
  </si>
  <si>
    <t>Genetica e miglioramento genetico degli alberi e di altre piante forestali</t>
  </si>
  <si>
    <t>Nuovi sistemi migliorati di ingegneria forestale</t>
  </si>
  <si>
    <t>Economia della produzione forestale (di legno)</t>
  </si>
  <si>
    <t>Miglioramento dell’efficienza biologica delle produzioni vegetali</t>
  </si>
  <si>
    <t>Meccanizzazione della produzione di frutti e vegetali</t>
  </si>
  <si>
    <t>Organizzazione dei sistemi produttivi di frutti, semi da consumo e vegetali</t>
  </si>
  <si>
    <t>Performance riproduttiva del bestiame, del pollame, delle ittiocolture e altri animali</t>
  </si>
  <si>
    <t>Miglioramento dell’efficienza biologica delle produzioni animali</t>
  </si>
  <si>
    <t>Stress ambientali nelle produzioni animali</t>
  </si>
  <si>
    <t>Organizzazione dei sistemi di produzione animali</t>
  </si>
  <si>
    <t>Api ed altri insetti impollinatori</t>
  </si>
  <si>
    <t>Miglioramento delle strutture e attrezzature dell’azienda</t>
  </si>
  <si>
    <t>Problemi gestionali dell’azienda</t>
  </si>
  <si>
    <t>Meccanizzazione e impianti impiegati nelle produzioni animali</t>
  </si>
  <si>
    <t>Tecnologie biologiche e biometria non orientate alla produzione (non-commodity-oriented)</t>
  </si>
  <si>
    <t>Biotecnologie nelle produzioni vegetali per il superamento dei limiti della genetica classica</t>
  </si>
  <si>
    <t>Protezione e conservazione della variabilità genetica naturale</t>
  </si>
  <si>
    <t>Nuovi e migliorati prodotti forestali</t>
  </si>
  <si>
    <t>Produzione di frutti e vegetali con maggiore accettabilità dai consumatori</t>
  </si>
  <si>
    <t>Mantenimento della qualità di frutti e vegetali durante la conservazione e la distribuzione commerciale</t>
  </si>
  <si>
    <t>Produzioni animali con maggiore accettabilità dai consumatori</t>
  </si>
  <si>
    <t>Nuovi e migliorati prodotti alimentari di origine animale (carni, latte, uova, pesce ecc.)</t>
  </si>
  <si>
    <t>Nuovi e migliorati prodotti non alimentari di origine animale</t>
  </si>
  <si>
    <t>Mantenimento della qualità nella distribuzione commerciale dei prodotti animali</t>
  </si>
  <si>
    <t>Allestimento e messa a punto di piani Hccp e sistemi di qualità (ISO) per le produzioni primarie e trasformate</t>
  </si>
  <si>
    <t>Componenti della tipicità dei prodotti primari e dell’agroindustria e controllo dei processi produttivi</t>
  </si>
  <si>
    <t>Processi di trasformazione dei prodotti primari</t>
  </si>
  <si>
    <t>Miglioramento delle classificazioni e degli standards di prodotti vegetali ed animali</t>
  </si>
  <si>
    <t>Miglioramento dei mercati di prodotti forestali</t>
  </si>
  <si>
    <t>Miglioramento della classificazione e degli standards dei prodotti forestali</t>
  </si>
  <si>
    <t>Miglioramento dell’efficienza dei mercati dei prodotti agricoli e dei mezzi di produzione</t>
  </si>
  <si>
    <t>Analisi di domanda, offerta e prezzi di prodotti vegetali ed animali</t>
  </si>
  <si>
    <t>Analisi di domanda, offerta e prezzi per i prodotti forestali</t>
  </si>
  <si>
    <t>Competitività a livello nazionale e internazionale</t>
  </si>
  <si>
    <t>Performance dei mercati</t>
  </si>
  <si>
    <t>Attività di gruppi (*organizzazioni di produttori, cooperazione, centri di raccolta e stoccaggio dei prodotti, catene di distribuzione, ecc.), di forme organizzative della produzione e mercati</t>
  </si>
  <si>
    <t>Sviluppo delle attività dei mercati per l’esportazione</t>
  </si>
  <si>
    <t>Valutazione dei programmi di aiuti alimentari all’estero</t>
  </si>
  <si>
    <t>Assistenza tecnica ai Paesi terzi e ai Paesi in via di sviluppo</t>
  </si>
  <si>
    <t>Garantire prodotti alimentari esenti da contaminanti tossici, compresi i residui delle tecnologie agricole</t>
  </si>
  <si>
    <t>Proteggere gli alimenti per l’uomo ed i mangimi dai microrganismi pericolosi e dalle tossine naturali</t>
  </si>
  <si>
    <t>Abitudini e scelte alimentari</t>
  </si>
  <si>
    <t>Servizi di ristorazione extradomestici</t>
  </si>
  <si>
    <t>Scelte dei tessuti e loro caratteristiche</t>
  </si>
  <si>
    <t>Controllo degli insetti dell’uomo</t>
  </si>
  <si>
    <t>Prevenzione della trasmissione di malattie e parassiti degli animali all’uomo</t>
  </si>
  <si>
    <t>Nutrizione umana</t>
  </si>
  <si>
    <t>Sicurezza alimentare</t>
  </si>
  <si>
    <t>Qualità della vita</t>
  </si>
  <si>
    <t>Evoluzione economica e sociale degli ambienti rurali</t>
  </si>
  <si>
    <t>Cambiamenti strutturali dei sistemi agricoli</t>
  </si>
  <si>
    <t>Programmi di sostegno pubblico per equilibrare le produzioni e la domanda di mercato e per garantire un reddito equiparabile alle imprese
agricole</t>
  </si>
  <si>
    <t xml:space="preserve">Diminuire l’inquinamento dell’aria, acqua, e suolo </t>
  </si>
  <si>
    <t xml:space="preserve">Usi multipli delle aree forestali e programmi di forestazione
</t>
  </si>
  <si>
    <t xml:space="preserve">Gli alberi nel miglioramento dell’ambiente rurale e urbano
</t>
  </si>
  <si>
    <t xml:space="preserve">Organizzazione della ricerca agricola </t>
  </si>
  <si>
    <t xml:space="preserve">Ricerca e società </t>
  </si>
  <si>
    <t>Miglioramento dei sistemi di statistiche agricole</t>
  </si>
  <si>
    <t xml:space="preserve">Processi di comunicazione, formazione professionale, assistenza tecnica e consulenza ai coltivatori e allevatori
</t>
  </si>
  <si>
    <t xml:space="preserve">Promozione di servizi nelle aree rurali </t>
  </si>
  <si>
    <t>Link ad altri siti che ospitano informazioni sul progetto (risultati) disponibili al termine del progetto</t>
  </si>
  <si>
    <t>Altri partner coinvolti</t>
  </si>
  <si>
    <t>Cofinanziamento</t>
  </si>
  <si>
    <t>(Specificare nome)</t>
  </si>
  <si>
    <t>Denominazione Partner</t>
  </si>
  <si>
    <t>Matrice trasposta</t>
  </si>
  <si>
    <t xml:space="preserve">Cereali </t>
  </si>
  <si>
    <t xml:space="preserve">Riso </t>
  </si>
  <si>
    <t xml:space="preserve">Zucchero </t>
  </si>
  <si>
    <t xml:space="preserve">Foraggi essiccati </t>
  </si>
  <si>
    <t xml:space="preserve">Sementi </t>
  </si>
  <si>
    <t xml:space="preserve">Luppolo </t>
  </si>
  <si>
    <t xml:space="preserve">Olio di oliva e olive da tavola </t>
  </si>
  <si>
    <t xml:space="preserve">Lino e canapa </t>
  </si>
  <si>
    <t xml:space="preserve">Prodotti ortofrutticoli </t>
  </si>
  <si>
    <t xml:space="preserve">Prodotti ortofrutticoli trasformati </t>
  </si>
  <si>
    <t xml:space="preserve">Banane </t>
  </si>
  <si>
    <t xml:space="preserve">Settore vitivinicolo </t>
  </si>
  <si>
    <t xml:space="preserve">Tabacco </t>
  </si>
  <si>
    <t xml:space="preserve">Carni bovine </t>
  </si>
  <si>
    <t xml:space="preserve">Latte e prodotti lattiero-caseari </t>
  </si>
  <si>
    <t xml:space="preserve">Carni suine </t>
  </si>
  <si>
    <t xml:space="preserve">Carni ovine e caprine </t>
  </si>
  <si>
    <t xml:space="preserve">Uova </t>
  </si>
  <si>
    <t xml:space="preserve">Carni di pollame </t>
  </si>
  <si>
    <t xml:space="preserve">Alcol etilico di origine agricola </t>
  </si>
  <si>
    <t xml:space="preserve">Prodotti dell'apicoltura </t>
  </si>
  <si>
    <t xml:space="preserve">Bachi da seta </t>
  </si>
  <si>
    <t>Contributo pubblico</t>
  </si>
  <si>
    <t>Raccomandato</t>
  </si>
  <si>
    <t>Tipologia di Enti RRN</t>
  </si>
  <si>
    <t>-- Seleziona --</t>
  </si>
  <si>
    <t>PARTNER 11</t>
  </si>
  <si>
    <t>PARTNER 12</t>
  </si>
  <si>
    <t>PARTNER 13</t>
  </si>
  <si>
    <t>PARTNER 14</t>
  </si>
  <si>
    <t>PARTNER 15</t>
  </si>
  <si>
    <t>PARTNER 16</t>
  </si>
  <si>
    <t>PARTNER 17</t>
  </si>
  <si>
    <t>PARTNER 18</t>
  </si>
  <si>
    <t>PARTNER 19</t>
  </si>
  <si>
    <t>PARTNER 20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</si>
  <si>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</si>
  <si>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</si>
  <si>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</si>
  <si>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</si>
  <si>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</si>
  <si>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</si>
  <si>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</si>
  <si>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</si>
  <si>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</si>
  <si>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</si>
  <si>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Servizi e consulenze esterne</t>
  </si>
  <si>
    <t>- di cui direttamente imputabili alla realizzazione di prototipi</t>
  </si>
  <si>
    <t>Missioni e trasferte</t>
  </si>
  <si>
    <t>2014IT06RDNP001: Italy - Rural Development Programme (National)</t>
  </si>
  <si>
    <t>2014IT06RDRN001: Italy - Rural Network Programme</t>
  </si>
  <si>
    <t>2014IT06RDRP001: Italy - Rural Development Programme (Regional) - Abruzzo</t>
  </si>
  <si>
    <t>2014IT06RDRP002: Italy - Rural Development Programme (Regional) - Bolzano</t>
  </si>
  <si>
    <t>2014IT06RDRP003: Italy - Rural Development Programme (Regional) - Emilia Romagna</t>
  </si>
  <si>
    <t>2014IT06RDRP004: Italy - Rural Development Programme (Regional) - Friuli-Venezia Giulia</t>
  </si>
  <si>
    <t>2014IT06RDRP005: Italy - Rural Development Programme (Regional) - Lazio</t>
  </si>
  <si>
    <t>2014IT06RDRP006: Italy - Rural Development Programme (Regional) - Liguria</t>
  </si>
  <si>
    <t>2014IT06RDRP007: Italy - Rural Development Programme (Regional) - Lombardia</t>
  </si>
  <si>
    <t>2014IT06RDRP008: Italy - Rural Development Programme (Regional) - Marche</t>
  </si>
  <si>
    <t>2014IT06RDRP009: Italy - Rural Development Programme (Regional) - Piemonte</t>
  </si>
  <si>
    <t>2014IT06RDRP010: Italy - Rural Development Programme (Regional) - Toscana</t>
  </si>
  <si>
    <t>2014IT06RDRP011: Italy - Rural Development Programme (Regional) - Trento</t>
  </si>
  <si>
    <t>2014IT06RDRP014: Italy - Rural Development Programme (Regional) - Veneto</t>
  </si>
  <si>
    <t>2014IT06RDRP012: Italy - Rural Development Programme (Regional) - Umbria</t>
  </si>
  <si>
    <t>2014IT06RDRP015: Italy - Rural Development Programme (Regional) - Molise</t>
  </si>
  <si>
    <t>2014IT06RDRP016: Italy - Rural Development Programme (Regional) - Sardegna</t>
  </si>
  <si>
    <t>2014IT06RDRP017: Italy - Rural Development Programme (Regional) - Basilicata</t>
  </si>
  <si>
    <t>2014IT06RDRP018: Italy - Rural Development Programme (Regional) - Calabria</t>
  </si>
  <si>
    <t>2014IT06RDRP019: Italy - Rural Development Programme (Regional) - Campania</t>
  </si>
  <si>
    <t>2014IT06RDRP020: Italy - Rural Development Programme (Regional) - Puglia</t>
  </si>
  <si>
    <t>2014IT06RDRP021: Italy - Rural Development Programme (Regional) - Sicilia</t>
  </si>
  <si>
    <t>NUTS3</t>
  </si>
  <si>
    <t>Programma Sviluppo Rurale</t>
  </si>
  <si>
    <t>ITC11 - Torino</t>
  </si>
  <si>
    <t>ITC12 - Vercelli</t>
  </si>
  <si>
    <t>ITC13 - Biella</t>
  </si>
  <si>
    <t>ITC14 - Verbano-Cusio-Ossola</t>
  </si>
  <si>
    <t>ITC15 - Novara</t>
  </si>
  <si>
    <t>ITC16 - Cuneo</t>
  </si>
  <si>
    <t>ITC17 - Asti</t>
  </si>
  <si>
    <t>ITC18 - Alessandria</t>
  </si>
  <si>
    <t>ITC31 - Imperia</t>
  </si>
  <si>
    <t>ITC32 - Savona</t>
  </si>
  <si>
    <t>ITC33 - Genova</t>
  </si>
  <si>
    <t>ITC34 - La Spezia</t>
  </si>
  <si>
    <t>ITC41 - Varese</t>
  </si>
  <si>
    <t>ITC42 - Como</t>
  </si>
  <si>
    <t>ITC43 - Lecco</t>
  </si>
  <si>
    <t>ITC44 - Sondrio</t>
  </si>
  <si>
    <t>ITC46 - Bergamo</t>
  </si>
  <si>
    <t>ITC47 - Brescia</t>
  </si>
  <si>
    <t>ITC48 - Pavia</t>
  </si>
  <si>
    <t>ITC49 - Lodi</t>
  </si>
  <si>
    <t>ITC4A - Cremona</t>
  </si>
  <si>
    <t>ITC4B - Mantova</t>
  </si>
  <si>
    <t>ITF11 - L'Aquila</t>
  </si>
  <si>
    <t>ITF12 - Teramo</t>
  </si>
  <si>
    <t>ITF13 - Pescara</t>
  </si>
  <si>
    <t>ITF14 - Chieti</t>
  </si>
  <si>
    <t>ITF21 - Isernia</t>
  </si>
  <si>
    <t>ITF22 - Campobasso</t>
  </si>
  <si>
    <t>ITF31 - Caserta</t>
  </si>
  <si>
    <t>ITF32 - Benevento</t>
  </si>
  <si>
    <t>ITF33 - Napoli</t>
  </si>
  <si>
    <t>ITF34 - Avellino</t>
  </si>
  <si>
    <t>ITF35 - Salerno</t>
  </si>
  <si>
    <t>ITF43 - Taranto</t>
  </si>
  <si>
    <t>ITF44 - Brindisi</t>
  </si>
  <si>
    <t>ITF45 - Lecce</t>
  </si>
  <si>
    <t>ITF51 - Potenza</t>
  </si>
  <si>
    <t>ITF52 - Matera</t>
  </si>
  <si>
    <t>ITF61 - Cosenza</t>
  </si>
  <si>
    <t>ITF62 - Crotone</t>
  </si>
  <si>
    <t>ITF63 - Catanzaro</t>
  </si>
  <si>
    <t>ITF64 - Vibo Valentia</t>
  </si>
  <si>
    <t>ITG11 - Trapani</t>
  </si>
  <si>
    <t>ITG12 - Palermo</t>
  </si>
  <si>
    <t>ITG13 - Messina</t>
  </si>
  <si>
    <t>ITG14 - Agrigento</t>
  </si>
  <si>
    <t>ITG15 - Caltanissetta</t>
  </si>
  <si>
    <t>ITG16 - Enna</t>
  </si>
  <si>
    <t>ITG17 - Catania</t>
  </si>
  <si>
    <t>ITG18 - Ragusa</t>
  </si>
  <si>
    <t>ITG19 - Siracusa</t>
  </si>
  <si>
    <t>ITG26 - Nuoro</t>
  </si>
  <si>
    <t>ITG27 - Cagliari</t>
  </si>
  <si>
    <t>ITG28 - Oristano</t>
  </si>
  <si>
    <t>ongoing</t>
  </si>
  <si>
    <t>completed</t>
  </si>
  <si>
    <t>Rural development programme</t>
  </si>
  <si>
    <t>H2020</t>
  </si>
  <si>
    <t>other EU</t>
  </si>
  <si>
    <t>national/regional</t>
  </si>
  <si>
    <t>private funds</t>
  </si>
  <si>
    <t>E-mail</t>
  </si>
  <si>
    <t>Partenariato</t>
  </si>
  <si>
    <t>Tipo di partner</t>
  </si>
  <si>
    <t>Tipo di partner (classificazione RRN)</t>
  </si>
  <si>
    <t>farm holder</t>
  </si>
  <si>
    <t>advisor</t>
  </si>
  <si>
    <t>research institute</t>
  </si>
  <si>
    <t>SME</t>
  </si>
  <si>
    <t>NGO</t>
  </si>
  <si>
    <t>other</t>
  </si>
  <si>
    <t>Esperienza</t>
  </si>
  <si>
    <t>Sì</t>
  </si>
  <si>
    <t>No</t>
  </si>
  <si>
    <t>Divulgazione</t>
  </si>
  <si>
    <t>Materiali</t>
  </si>
  <si>
    <t>Titolo/descrizione (in inglese)</t>
  </si>
  <si>
    <t>Quota privata di cofinanziamento</t>
  </si>
  <si>
    <t>Ripartizione quota privata di cofinanziamento</t>
  </si>
  <si>
    <t>Costi in caso di sovvenzione globale</t>
  </si>
  <si>
    <t>Partner</t>
  </si>
  <si>
    <t>Informazioni</t>
  </si>
  <si>
    <t>Altro tipo di partner (classificazione RRN)</t>
  </si>
  <si>
    <r>
      <t xml:space="preserve">Durata </t>
    </r>
    <r>
      <rPr>
        <sz val="10"/>
        <color theme="1"/>
        <rFont val="Arial"/>
        <family val="2"/>
      </rPr>
      <t>(mesi)</t>
    </r>
  </si>
  <si>
    <r>
      <t xml:space="preserve">Durata </t>
    </r>
    <r>
      <rPr>
        <sz val="10"/>
        <color theme="1"/>
        <rFont val="Arial"/>
        <family val="2"/>
      </rPr>
      <t>(GG)</t>
    </r>
  </si>
  <si>
    <r>
      <t>Data inizio</t>
    </r>
    <r>
      <rPr>
        <sz val="10"/>
        <color theme="1"/>
        <rFont val="Arial"/>
        <family val="2"/>
      </rPr>
      <t xml:space="preserve"> (GG/MM/AAAA)</t>
    </r>
  </si>
  <si>
    <r>
      <t xml:space="preserve">Data fine </t>
    </r>
    <r>
      <rPr>
        <sz val="10"/>
        <color theme="1"/>
        <rFont val="Arial"/>
        <family val="2"/>
      </rPr>
      <t>(GG/MM/AAAA)</t>
    </r>
  </si>
  <si>
    <t>-Seleziona--</t>
  </si>
  <si>
    <t>None</t>
  </si>
  <si>
    <t>Altro fondo europeo</t>
  </si>
  <si>
    <t>Costi in caso di pacchetto di misure</t>
  </si>
  <si>
    <t>--Seleziona--</t>
  </si>
  <si>
    <t>Pec</t>
  </si>
  <si>
    <t>Cap</t>
  </si>
  <si>
    <t>Indirizzo completo</t>
  </si>
  <si>
    <t>Responsabile di progetto</t>
  </si>
  <si>
    <t>Sede operativa</t>
  </si>
  <si>
    <t>Sede legale se diversa</t>
  </si>
  <si>
    <t>Documento</t>
  </si>
  <si>
    <t>Visita aziendale</t>
  </si>
  <si>
    <t>Prova laboratorio</t>
  </si>
  <si>
    <t>Prova in campo/allevamento</t>
  </si>
  <si>
    <t>Allestimento prototipo</t>
  </si>
  <si>
    <t>Elaborazione dati</t>
  </si>
  <si>
    <t>Consulenza</t>
  </si>
  <si>
    <t>Prova pratica</t>
  </si>
  <si>
    <t>Tipologia prodotti per azione</t>
  </si>
  <si>
    <t>Adattamento_innovazione</t>
  </si>
  <si>
    <t>Divulgazione_altre_aziende</t>
  </si>
  <si>
    <t>Prodotto1</t>
  </si>
  <si>
    <t>Prodotto2</t>
  </si>
  <si>
    <t>Prodotto3</t>
  </si>
  <si>
    <t>Altre modalità/luoghi</t>
  </si>
  <si>
    <t>Altri soggetti pubblici</t>
  </si>
  <si>
    <t>Agenzie e Enti funzionali (es. agenzia protezione ambiente)</t>
  </si>
  <si>
    <t>Altri soggetti privati</t>
  </si>
  <si>
    <t>Enti di certificazione (es. di agricoltura biologica)</t>
  </si>
  <si>
    <t>Agenzie locali di sviluppo (es. GAL, Laore, ecc.)</t>
  </si>
  <si>
    <t>Torna all'indice</t>
  </si>
  <si>
    <r>
      <t xml:space="preserve">Data inizio </t>
    </r>
    <r>
      <rPr>
        <sz val="10"/>
        <color theme="1"/>
        <rFont val="Arial"/>
        <family val="2"/>
      </rPr>
      <t>(GG/MM/AAAA)</t>
    </r>
  </si>
  <si>
    <t>2014IT06RDRP013: Italy - Rural Development Programme (Regional) - Valle d'Aosta</t>
  </si>
  <si>
    <t>Facebook</t>
  </si>
  <si>
    <t>Twitter</t>
  </si>
  <si>
    <t>YouTube</t>
  </si>
  <si>
    <t>Web TV</t>
  </si>
  <si>
    <t>Tipologia azione</t>
  </si>
  <si>
    <t>Prodotto4</t>
  </si>
  <si>
    <t>Prodotto5</t>
  </si>
  <si>
    <t>Prodotto6</t>
  </si>
  <si>
    <t>Prodotto7</t>
  </si>
  <si>
    <t>Prodotto8</t>
  </si>
  <si>
    <t>Prodotto9</t>
  </si>
  <si>
    <t>Prodotto10</t>
  </si>
  <si>
    <t>Coordinamento_animazione</t>
  </si>
  <si>
    <t>Adozione_innovazione</t>
  </si>
  <si>
    <t>Verbale di riunione</t>
  </si>
  <si>
    <t>Strumenti multimediali</t>
  </si>
  <si>
    <t>Manuale</t>
  </si>
  <si>
    <t>Divulgazione_RRN_PEIAgri</t>
  </si>
  <si>
    <t>Articolo divulgativo/scientifico</t>
  </si>
  <si>
    <t>Visita guidata</t>
  </si>
  <si>
    <t>Sito WEB</t>
  </si>
  <si>
    <t>App</t>
  </si>
  <si>
    <t>Video</t>
  </si>
  <si>
    <t xml:space="preserve">708 Protezione delle piante ornamentali e dei tappeti erbosi (*nelle aree urbane)
</t>
  </si>
  <si>
    <t xml:space="preserve">Protezione delle piante ornamentali e dei tappeti erbosi (*nelle aree urbane)
</t>
  </si>
  <si>
    <t>Conservazione ed uso razionale dell’acqua</t>
  </si>
  <si>
    <t>Protezione e gestione delle risorse idriche</t>
  </si>
  <si>
    <t>Controllo delle malattie e dei nematodi delle coltivazioni erbacee, dei pascoli e dei fruttiferi</t>
  </si>
  <si>
    <t>Controllo dei parassiti interni del bestiame, pollame, ittiocolture ed altri animali</t>
  </si>
  <si>
    <t>Nuovi e migliorati prodotti alimentari derivati dalle produzioni di pieno campo</t>
  </si>
  <si>
    <t>Nuovi e migliorati mangimi, prodotti tessili, ed altri prodotti industriali derivati da produzioni agricole, per produrre carta, colle, manufatti tessili, pitture, additivi, ecc.</t>
  </si>
  <si>
    <t>Incontri</t>
  </si>
  <si>
    <t>Numero</t>
  </si>
  <si>
    <t>Piante vive e prodotti della floricoltura, bulbi, radici e affini, fiori recisi e fogliame ornamentale</t>
  </si>
  <si>
    <t>Tipologia attività</t>
  </si>
  <si>
    <t>Azioni</t>
  </si>
  <si>
    <t>Beni durevoli</t>
  </si>
  <si>
    <t xml:space="preserve">Materiali di consumo </t>
  </si>
  <si>
    <t>Totale</t>
  </si>
  <si>
    <t>Responsabile azione</t>
  </si>
  <si>
    <t>TOTALE COSTI (€)</t>
  </si>
  <si>
    <t>N. imprese agricole forestali alimentari esterne al GO coinvolte</t>
  </si>
  <si>
    <t>Altri prodotti</t>
  </si>
  <si>
    <t>Descrizione prodotto*</t>
  </si>
  <si>
    <t>Descrizione azione*</t>
  </si>
  <si>
    <t>Personale*</t>
  </si>
  <si>
    <t>Missioni e trasferte*</t>
  </si>
  <si>
    <t>Servizi e consulenze esterne*</t>
  </si>
  <si>
    <t>Beni durevoli*</t>
  </si>
  <si>
    <t>Beni durevoli per realizzazione prototipi*</t>
  </si>
  <si>
    <t>Materiali di consumo*</t>
  </si>
  <si>
    <t>Spese generali*</t>
  </si>
  <si>
    <t>Altro*</t>
  </si>
  <si>
    <t>Totale*</t>
  </si>
  <si>
    <t>* Facoltativo</t>
  </si>
  <si>
    <t>Descrizione attività*</t>
  </si>
  <si>
    <t>€ *</t>
  </si>
  <si>
    <t>Misura PSR *</t>
  </si>
  <si>
    <t>Miglioramento e introduzione di varietà e specie floricole</t>
  </si>
  <si>
    <t>Strategie e soluzioni a basso consumo energetico e idrico, compreso l’utilizzo di fonti rinnovabili</t>
  </si>
  <si>
    <t>Agricoltura intelligente e di precisione, compresi i sistemi e protocolli di produzione, post raccolta e di conservazione</t>
  </si>
  <si>
    <t>Valorizzazione e gestione multifunzionale delle foreste</t>
  </si>
  <si>
    <t>Strategie a basso impatto ambientale e da agricoltura biologica per la prevenzione e la difesa fitosanitaria, per la fertilizzazione, il diserbo e la disinfestazione del terreno, anche tramite nuovi prodotti</t>
  </si>
  <si>
    <t>Supporti e strumenti di gestione aziendale e di benchmarking per la competitività e la pianificazione della filiera floricola</t>
  </si>
  <si>
    <t>Altri temi a condizione che siano rispettate le priorità indicate nel PSR e gli obiettivi del PEI ai sensi dell'art. 55 del Reg. n.1305/2013</t>
  </si>
  <si>
    <t>Tematiche ammissibili</t>
  </si>
  <si>
    <t>Settore d'intervento</t>
  </si>
  <si>
    <t>Settore agricolo</t>
  </si>
  <si>
    <t>Settore forestale</t>
  </si>
  <si>
    <t>Tipi di partner</t>
  </si>
  <si>
    <t>Distretti</t>
  </si>
  <si>
    <t>Posizione lavorativa</t>
  </si>
  <si>
    <t>Personale dipendente</t>
  </si>
  <si>
    <t>Incarichi esterni</t>
  </si>
  <si>
    <t>Servizi esterni</t>
  </si>
  <si>
    <t>Corrispondenza</t>
  </si>
  <si>
    <t>CATEGORIE DI COSTO</t>
  </si>
  <si>
    <t xml:space="preserve">1. Totale costi diretti personale </t>
  </si>
  <si>
    <t>descrizione</t>
  </si>
  <si>
    <t>ore</t>
  </si>
  <si>
    <t>spesa imponibile</t>
  </si>
  <si>
    <t>spesa IVA</t>
  </si>
  <si>
    <t>spesa totale  (IVA inclusa)</t>
  </si>
  <si>
    <t>spesa totale richiesta</t>
  </si>
  <si>
    <t>Dettaglio costi</t>
  </si>
  <si>
    <t>Costi amministrativi e legali per la costituzione del GO</t>
  </si>
  <si>
    <t>Costi di esercizio, che derivano dall’atto della cooperazione</t>
  </si>
  <si>
    <t>Spese per sviluppo, test o prove e collaudo e relative dimostrazioni</t>
  </si>
  <si>
    <t>Spese di divulgazione dei risultati</t>
  </si>
  <si>
    <t>Altri costi diretti del progetto che non possono essere ricondotti alle altre misure del PSR</t>
  </si>
  <si>
    <t>Partner 2</t>
  </si>
  <si>
    <t>Partner 3</t>
  </si>
  <si>
    <t>Partner 4</t>
  </si>
  <si>
    <t>Partner 5</t>
  </si>
  <si>
    <t>Partner 6</t>
  </si>
  <si>
    <t>Partner 7</t>
  </si>
  <si>
    <t>Partner 8</t>
  </si>
  <si>
    <t>Partner 9</t>
  </si>
  <si>
    <t>Partner 10</t>
  </si>
  <si>
    <t>Partner 11</t>
  </si>
  <si>
    <t>Partner 12</t>
  </si>
  <si>
    <t>Elenco altri soggetti</t>
  </si>
  <si>
    <t xml:space="preserve">Soggetti pubblici e privati interessati al progetto </t>
  </si>
  <si>
    <t>Altre misure da attivare</t>
  </si>
  <si>
    <t>Misura 1.1</t>
  </si>
  <si>
    <t>Misura 1.2</t>
  </si>
  <si>
    <t>Misura 4.1</t>
  </si>
  <si>
    <t>1.a  personale dipendente (*)</t>
  </si>
  <si>
    <t xml:space="preserve">1.a personale dipendente </t>
  </si>
  <si>
    <t>TITOLO PROGETTO</t>
  </si>
  <si>
    <t>Prestatori di servizi formativi</t>
  </si>
  <si>
    <t xml:space="preserve">Altre forme di finanziamento </t>
  </si>
  <si>
    <t>Newsletter</t>
  </si>
  <si>
    <t xml:space="preserve">spesa totale ammessa </t>
  </si>
  <si>
    <t>(*) vedi foglio "personale"</t>
  </si>
  <si>
    <r>
      <t xml:space="preserve">Dettaglio voci di costo </t>
    </r>
    <r>
      <rPr>
        <b/>
        <sz val="10"/>
        <color rgb="FFFF0000"/>
        <rFont val="Arial"/>
        <family val="2"/>
      </rPr>
      <t>(solo Misura 16.1)</t>
    </r>
  </si>
  <si>
    <r>
      <t xml:space="preserve">Cofinanziamento </t>
    </r>
    <r>
      <rPr>
        <b/>
        <sz val="10"/>
        <color rgb="FFFF0000"/>
        <rFont val="Arial"/>
        <family val="2"/>
      </rPr>
      <t>(tiene conto di tutti i cofinanziamenti)</t>
    </r>
  </si>
  <si>
    <r>
      <t xml:space="preserve">Ripartizione quota privata di cofinanziamento </t>
    </r>
    <r>
      <rPr>
        <b/>
        <sz val="10"/>
        <color rgb="FFFF0000"/>
        <rFont val="Arial"/>
        <family val="2"/>
      </rPr>
      <t>(per i partner si considera la compartecipazione alle misure PSR)</t>
    </r>
  </si>
  <si>
    <t>In tipologia attività si mette solo il primo prodotto nel caso in cui nel foglio "Azioni progetto" venga specificata l'azione "divulgazione altre aziende"</t>
  </si>
  <si>
    <t>ITC20 - Valle d'Aosta/Vallée d'Aoste</t>
  </si>
  <si>
    <t>ITC4C - Milano</t>
  </si>
  <si>
    <t>ITC4D - Monza e della Brianza</t>
  </si>
  <si>
    <t>ITF46 - Foggia</t>
  </si>
  <si>
    <t>ITF47 - Bari</t>
  </si>
  <si>
    <t>ITF48 - Barletta-Andria-Trani</t>
  </si>
  <si>
    <t>ITF65 - Reggio di Calabria</t>
  </si>
  <si>
    <t>ITG29 - Sassari</t>
  </si>
  <si>
    <t>ITG2B - Sud Sardegna</t>
  </si>
  <si>
    <t>ITH10 - Bolzano/Bozen</t>
  </si>
  <si>
    <t>ITH20 - Trento</t>
  </si>
  <si>
    <t>ITH31 - Verona</t>
  </si>
  <si>
    <t>ITH32 - Vicenza</t>
  </si>
  <si>
    <t>ITH33 - Belluno</t>
  </si>
  <si>
    <t>ITH34 - Treviso</t>
  </si>
  <si>
    <t>ITH35 - Venezia</t>
  </si>
  <si>
    <t>ITH36 - Padova</t>
  </si>
  <si>
    <t>ITH37 - Rovigo</t>
  </si>
  <si>
    <t>ITH41 - Pordenone</t>
  </si>
  <si>
    <t>ITH42 - Udine</t>
  </si>
  <si>
    <t>ITH43 - Gorizia</t>
  </si>
  <si>
    <t>ITH44 - Trieste</t>
  </si>
  <si>
    <t>ITH51 - Piacenza</t>
  </si>
  <si>
    <t>ITH52 - Parma</t>
  </si>
  <si>
    <t>ITH53 - Reggio nell'Emilia</t>
  </si>
  <si>
    <t>ITH54 - Modena</t>
  </si>
  <si>
    <t>ITH55 - Bologna</t>
  </si>
  <si>
    <t>ITH56 - Ferrara</t>
  </si>
  <si>
    <t>ITH57 - Ravenna</t>
  </si>
  <si>
    <t>ITH58 - Forlì-Cesena</t>
  </si>
  <si>
    <t>ITH59 - Rimini</t>
  </si>
  <si>
    <t>ITI11 - Massa-Carrara</t>
  </si>
  <si>
    <t>ITI12 - Lucca</t>
  </si>
  <si>
    <t>ITI13 - Pistoia</t>
  </si>
  <si>
    <t>ITI14 - Firenze</t>
  </si>
  <si>
    <t>ITI15 - Prato</t>
  </si>
  <si>
    <t>ITI16 - Livorno</t>
  </si>
  <si>
    <t>ITI17 - Pisa</t>
  </si>
  <si>
    <t>ITI18 - Arezzo</t>
  </si>
  <si>
    <t>ITI19 - Siena</t>
  </si>
  <si>
    <t>ITI1A - Grosseto</t>
  </si>
  <si>
    <t>ITI21 - Perugia</t>
  </si>
  <si>
    <t>ITI22 - Terni</t>
  </si>
  <si>
    <t>ITI31 - Pesaro e Urbino</t>
  </si>
  <si>
    <t>ITI32 - Ancona</t>
  </si>
  <si>
    <t>ITI33 - Macerata</t>
  </si>
  <si>
    <t>ITI34 - Ascoli Piceno</t>
  </si>
  <si>
    <t>ITI35 - Fermo</t>
  </si>
  <si>
    <t>ITI41 - Viterbo</t>
  </si>
  <si>
    <t>ITI42 - Rieti</t>
  </si>
  <si>
    <t>ITI43 - Roma</t>
  </si>
  <si>
    <t>ITI44 - Latina</t>
  </si>
  <si>
    <t>ITI45 - Frosinone</t>
  </si>
  <si>
    <t>Qualora le righe all'interno di una categoria di costo non siano sufficienti, selezionare un'intera riga esistente, selezionare "Copia" dal menu contestuale (tasto destro del mouse) e successivamente "Inserisci celle copiate"</t>
  </si>
  <si>
    <t>PROGETTO OPERATIVO</t>
  </si>
  <si>
    <t>1 - Scheda finanziaria per categorie e voci di spesa</t>
  </si>
  <si>
    <t>TOTALE SPESA RICHIESTA</t>
  </si>
  <si>
    <t xml:space="preserve">progetto </t>
  </si>
  <si>
    <t>(**) massimo 40% del "totale costi diretti per personale"</t>
  </si>
  <si>
    <t>REGIONE LIGURIA</t>
  </si>
  <si>
    <t>REPUBBLICA ITALIANA</t>
  </si>
  <si>
    <t>UNIONE EUROPEA</t>
  </si>
  <si>
    <t>Complemento  2023-2027 della Regione Liguria</t>
  </si>
  <si>
    <t>SOGGETTO CAPOFILA</t>
  </si>
  <si>
    <t>TOTALE PROGETTO</t>
  </si>
  <si>
    <t>2. tasso forfettario 40 %</t>
  </si>
  <si>
    <t>indicare con X se il beneficiario del sostegno è soggetto che:</t>
  </si>
  <si>
    <t xml:space="preserve">PUO' RECUPERARE IVA </t>
  </si>
  <si>
    <t>NON PUO' RECUPERARE IVA</t>
  </si>
  <si>
    <r>
      <rPr>
        <b/>
        <sz val="11"/>
        <color theme="1"/>
        <rFont val="Times New Roman"/>
        <family val="1"/>
      </rPr>
      <t>NOTA BENE</t>
    </r>
    <r>
      <rPr>
        <sz val="11"/>
        <color theme="1"/>
        <rFont val="Times New Roman"/>
        <family val="1"/>
      </rPr>
      <t>: gli importi indicati nel campo "spesa totale richiesta" della scheda finanziaria devono essere al netto dell’IVA oppure IVA inclusa in base all’indicazione prescelta</t>
    </r>
  </si>
  <si>
    <t>1.b incarichi esterni rientranti nelle UCS</t>
  </si>
  <si>
    <t>1.b incarichi esterni NON rientranti nelle UCS</t>
  </si>
  <si>
    <t xml:space="preserve"> - incarichi esterni rientranti nelle UCS</t>
  </si>
  <si>
    <t>- incarichi esterni NON rientranti nelle UCS</t>
  </si>
  <si>
    <t>spesa totale ammessa (***)</t>
  </si>
  <si>
    <t>2 - Riepilogo finanziario distinto per categorie di costo</t>
  </si>
  <si>
    <t>(***) spesa ammessa a cura della Regione</t>
  </si>
  <si>
    <t>2. finanziamento tasso forfettario del 40 % (**)</t>
  </si>
  <si>
    <t>progetto individuale - tasso forfettario al 40 %</t>
  </si>
  <si>
    <t>spesa totale</t>
  </si>
  <si>
    <t>UCS (euro/ora)</t>
  </si>
  <si>
    <t>costo orario (euro/ora)</t>
  </si>
  <si>
    <t>1.b incarichi esterni a soggetti persone fisiche (*)</t>
  </si>
  <si>
    <r>
      <rPr>
        <b/>
        <sz val="12"/>
        <color theme="1"/>
        <rFont val="Times New Roman"/>
        <family val="1"/>
      </rPr>
      <t xml:space="preserve"> modello n. 2</t>
    </r>
    <r>
      <rPr>
        <b/>
        <sz val="11"/>
        <color theme="1"/>
        <rFont val="Times New Roman"/>
        <family val="1"/>
      </rPr>
      <t>.b</t>
    </r>
  </si>
  <si>
    <t xml:space="preserve"> giustificativo di spesa</t>
  </si>
  <si>
    <t>estremi di pagamento</t>
  </si>
  <si>
    <t>intestatario</t>
  </si>
  <si>
    <t>numero</t>
  </si>
  <si>
    <t>data</t>
  </si>
  <si>
    <t>modalità</t>
  </si>
  <si>
    <t>SCHEDA FINANZIARIA CONSUNTIVA</t>
  </si>
  <si>
    <t>attuazione del Bando, approvato con DGR n. 984/2024</t>
  </si>
  <si>
    <t>intervento SRG10 “Promozione dei prodotti di qualità"</t>
  </si>
  <si>
    <t>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</si>
</sst>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\ &quot;€&quot;"/>
    <numFmt numFmtId="165" formatCode="_-&quot;€ &quot;* #,##0.00_-;&quot;-€ &quot;* #,##0.00_-;_-&quot;€ &quot;* \-??_-;_-@_-"/>
  </numFmts>
  <fonts count="5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0070C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u/>
      <sz val="10"/>
      <color indexed="17"/>
      <name val="Arial"/>
      <family val="2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</font>
    <font>
      <b/>
      <sz val="1"/>
      <color theme="1"/>
      <name val="Times New Roman"/>
      <family val="1"/>
    </font>
    <font>
      <sz val="4"/>
      <color theme="1"/>
      <name val="Times New Roman"/>
      <family val="1"/>
    </font>
    <font>
      <sz val="12"/>
      <color theme="1"/>
      <name val="Symbol"/>
      <family val="1"/>
      <charset val="2"/>
    </font>
    <font>
      <b/>
      <sz val="16"/>
      <color theme="1"/>
      <name val="Times New Roman"/>
      <family val="1"/>
    </font>
    <font>
      <b/>
      <sz val="20"/>
      <color rgb="FF000000"/>
      <name val="Times New Roman"/>
      <family val="1"/>
    </font>
    <font>
      <b/>
      <sz val="10"/>
      <color rgb="FFFF0000"/>
      <name val="Arial"/>
      <family val="2"/>
    </font>
    <font>
      <b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i/>
      <sz val="11"/>
      <color theme="1"/>
      <name val="Times New Roman"/>
      <family val="1"/>
    </font>
    <font>
      <u/>
      <sz val="10"/>
      <color indexed="17"/>
      <name val="Times New Roman"/>
      <family val="1"/>
    </font>
    <font>
      <b/>
      <sz val="11"/>
      <color theme="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6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name val="Times New Roman"/>
      <family val="1"/>
    </font>
    <font>
      <b/>
      <i/>
      <sz val="12"/>
      <color theme="1"/>
      <name val="Times New Roman"/>
      <family val="1"/>
    </font>
    <font>
      <b/>
      <i/>
      <sz val="12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</borders>
  <cellStyleXfs count="6">
    <xf numFmtId="0" fontId="0" fillId="0" borderId="0"/>
    <xf numFmtId="0" fontId="19" fillId="0" borderId="0" applyNumberFormat="0" applyFill="0" applyBorder="0" applyAlignment="0" applyProtection="0"/>
    <xf numFmtId="9" fontId="20" fillId="0" borderId="0" applyFont="0" applyFill="0" applyBorder="0" applyAlignment="0" applyProtection="0"/>
    <xf numFmtId="165" fontId="10" fillId="0" borderId="0" applyFill="0" applyBorder="0" applyAlignment="0" applyProtection="0"/>
    <xf numFmtId="0" fontId="10" fillId="0" borderId="0"/>
    <xf numFmtId="0" fontId="10" fillId="0" borderId="0"/>
  </cellStyleXfs>
  <cellXfs count="351">
    <xf numFmtId="0" fontId="0" fillId="0" borderId="0" xfId="0"/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/>
    <xf numFmtId="0" fontId="16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indent="1"/>
    </xf>
    <xf numFmtId="0" fontId="10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wrapText="1" indent="1"/>
    </xf>
    <xf numFmtId="0" fontId="13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indent="1"/>
    </xf>
    <xf numFmtId="0" fontId="10" fillId="0" borderId="2" xfId="0" applyFont="1" applyBorder="1" applyAlignment="1">
      <alignment horizontal="left" vertical="center"/>
    </xf>
    <xf numFmtId="0" fontId="14" fillId="4" borderId="5" xfId="0" applyFont="1" applyFill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164" fontId="7" fillId="4" borderId="0" xfId="0" applyNumberFormat="1" applyFont="1" applyFill="1" applyAlignment="1">
      <alignment horizontal="left" vertical="center"/>
    </xf>
    <xf numFmtId="0" fontId="9" fillId="4" borderId="0" xfId="0" applyFont="1" applyFill="1" applyAlignment="1">
      <alignment vertical="center"/>
    </xf>
    <xf numFmtId="0" fontId="12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8" fillId="0" borderId="0" xfId="0" quotePrefix="1" applyFont="1"/>
    <xf numFmtId="0" fontId="18" fillId="0" borderId="0" xfId="0" applyFont="1"/>
    <xf numFmtId="0" fontId="7" fillId="0" borderId="0" xfId="0" applyFont="1"/>
    <xf numFmtId="0" fontId="9" fillId="0" borderId="1" xfId="0" applyFont="1" applyBorder="1" applyAlignment="1">
      <alignment vertical="center"/>
    </xf>
    <xf numFmtId="0" fontId="17" fillId="0" borderId="0" xfId="0" applyFont="1"/>
    <xf numFmtId="0" fontId="13" fillId="0" borderId="0" xfId="0" applyFont="1" applyAlignment="1">
      <alignment horizontal="right" vertical="center"/>
    </xf>
    <xf numFmtId="0" fontId="12" fillId="2" borderId="1" xfId="0" quotePrefix="1" applyFont="1" applyFill="1" applyBorder="1" applyAlignment="1">
      <alignment horizontal="left" vertical="center"/>
    </xf>
    <xf numFmtId="0" fontId="4" fillId="0" borderId="0" xfId="1" applyFont="1" applyBorder="1" applyProtection="1"/>
    <xf numFmtId="0" fontId="12" fillId="0" borderId="0" xfId="0" applyFont="1"/>
    <xf numFmtId="0" fontId="12" fillId="2" borderId="5" xfId="0" applyFont="1" applyFill="1" applyBorder="1"/>
    <xf numFmtId="0" fontId="9" fillId="0" borderId="5" xfId="0" applyFont="1" applyBorder="1"/>
    <xf numFmtId="10" fontId="9" fillId="3" borderId="6" xfId="0" applyNumberFormat="1" applyFont="1" applyFill="1" applyBorder="1"/>
    <xf numFmtId="164" fontId="9" fillId="3" borderId="1" xfId="0" applyNumberFormat="1" applyFont="1" applyFill="1" applyBorder="1"/>
    <xf numFmtId="10" fontId="9" fillId="3" borderId="1" xfId="0" applyNumberFormat="1" applyFont="1" applyFill="1" applyBorder="1"/>
    <xf numFmtId="164" fontId="9" fillId="0" borderId="0" xfId="0" applyNumberFormat="1" applyFont="1"/>
    <xf numFmtId="0" fontId="12" fillId="2" borderId="1" xfId="0" applyFont="1" applyFill="1" applyBorder="1" applyAlignment="1">
      <alignment vertical="center"/>
    </xf>
    <xf numFmtId="164" fontId="12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/>
    <xf numFmtId="0" fontId="9" fillId="3" borderId="1" xfId="0" applyFont="1" applyFill="1" applyBorder="1"/>
    <xf numFmtId="0" fontId="12" fillId="2" borderId="1" xfId="0" applyFont="1" applyFill="1" applyBorder="1" applyAlignment="1">
      <alignment horizontal="center"/>
    </xf>
    <xf numFmtId="164" fontId="12" fillId="3" borderId="1" xfId="0" applyNumberFormat="1" applyFont="1" applyFill="1" applyBorder="1" applyAlignment="1">
      <alignment vertical="center"/>
    </xf>
    <xf numFmtId="10" fontId="12" fillId="3" borderId="1" xfId="0" applyNumberFormat="1" applyFont="1" applyFill="1" applyBorder="1" applyAlignment="1">
      <alignment vertical="center"/>
    </xf>
    <xf numFmtId="0" fontId="8" fillId="0" borderId="1" xfId="0" quotePrefix="1" applyFont="1" applyBorder="1"/>
    <xf numFmtId="0" fontId="1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5" xfId="0" applyFont="1" applyFill="1" applyBorder="1" applyAlignment="1">
      <alignment vertical="center"/>
    </xf>
    <xf numFmtId="0" fontId="9" fillId="0" borderId="5" xfId="0" applyFont="1" applyBorder="1" applyAlignment="1">
      <alignment vertical="center"/>
    </xf>
    <xf numFmtId="10" fontId="9" fillId="3" borderId="6" xfId="0" applyNumberFormat="1" applyFont="1" applyFill="1" applyBorder="1" applyAlignment="1">
      <alignment vertical="center"/>
    </xf>
    <xf numFmtId="164" fontId="9" fillId="3" borderId="1" xfId="0" applyNumberFormat="1" applyFont="1" applyFill="1" applyBorder="1" applyAlignment="1">
      <alignment vertical="center"/>
    </xf>
    <xf numFmtId="10" fontId="9" fillId="3" borderId="1" xfId="0" applyNumberFormat="1" applyFont="1" applyFill="1" applyBorder="1" applyAlignment="1">
      <alignment vertical="center"/>
    </xf>
    <xf numFmtId="0" fontId="7" fillId="4" borderId="12" xfId="0" applyFont="1" applyFill="1" applyBorder="1" applyAlignment="1">
      <alignment vertical="center"/>
    </xf>
    <xf numFmtId="0" fontId="7" fillId="4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164" fontId="9" fillId="0" borderId="0" xfId="0" applyNumberFormat="1" applyFont="1" applyAlignment="1">
      <alignment vertical="center"/>
    </xf>
    <xf numFmtId="0" fontId="0" fillId="0" borderId="0" xfId="0" quotePrefix="1"/>
    <xf numFmtId="0" fontId="5" fillId="0" borderId="0" xfId="0" applyFont="1"/>
    <xf numFmtId="0" fontId="0" fillId="5" borderId="0" xfId="0" applyFill="1"/>
    <xf numFmtId="0" fontId="3" fillId="0" borderId="0" xfId="0" quotePrefix="1" applyFont="1"/>
    <xf numFmtId="0" fontId="6" fillId="0" borderId="0" xfId="0" applyFont="1"/>
    <xf numFmtId="0" fontId="2" fillId="0" borderId="0" xfId="0" applyFont="1"/>
    <xf numFmtId="0" fontId="7" fillId="0" borderId="0" xfId="0" applyFont="1" applyAlignment="1">
      <alignment wrapText="1"/>
    </xf>
    <xf numFmtId="0" fontId="19" fillId="0" borderId="0" xfId="1" applyAlignment="1" applyProtection="1">
      <alignment horizontal="left" vertical="center"/>
    </xf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9" fillId="2" borderId="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4" borderId="3" xfId="0" applyFont="1" applyFill="1" applyBorder="1"/>
    <xf numFmtId="0" fontId="9" fillId="4" borderId="4" xfId="0" applyFont="1" applyFill="1" applyBorder="1"/>
    <xf numFmtId="164" fontId="7" fillId="4" borderId="5" xfId="0" applyNumberFormat="1" applyFont="1" applyFill="1" applyBorder="1"/>
    <xf numFmtId="164" fontId="9" fillId="4" borderId="3" xfId="0" applyNumberFormat="1" applyFont="1" applyFill="1" applyBorder="1"/>
    <xf numFmtId="0" fontId="7" fillId="4" borderId="5" xfId="0" applyFont="1" applyFill="1" applyBorder="1"/>
    <xf numFmtId="0" fontId="7" fillId="4" borderId="3" xfId="0" applyFont="1" applyFill="1" applyBorder="1"/>
    <xf numFmtId="0" fontId="7" fillId="4" borderId="4" xfId="0" applyFont="1" applyFill="1" applyBorder="1"/>
    <xf numFmtId="164" fontId="7" fillId="4" borderId="5" xfId="0" applyNumberFormat="1" applyFont="1" applyFill="1" applyBorder="1" applyAlignment="1">
      <alignment vertical="center"/>
    </xf>
    <xf numFmtId="164" fontId="9" fillId="4" borderId="3" xfId="0" applyNumberFormat="1" applyFont="1" applyFill="1" applyBorder="1" applyAlignment="1">
      <alignment vertical="center"/>
    </xf>
    <xf numFmtId="0" fontId="9" fillId="4" borderId="3" xfId="0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4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5" fillId="5" borderId="0" xfId="0" applyFont="1" applyFill="1"/>
    <xf numFmtId="0" fontId="5" fillId="0" borderId="0" xfId="0" applyFont="1" applyAlignment="1">
      <alignment wrapText="1"/>
    </xf>
    <xf numFmtId="0" fontId="7" fillId="3" borderId="1" xfId="0" applyFont="1" applyFill="1" applyBorder="1" applyAlignment="1">
      <alignment horizontal="right" vertical="center"/>
    </xf>
    <xf numFmtId="0" fontId="35" fillId="0" borderId="0" xfId="0" applyFont="1" applyAlignment="1">
      <alignment vertical="center"/>
    </xf>
    <xf numFmtId="0" fontId="23" fillId="0" borderId="0" xfId="0" applyFont="1"/>
    <xf numFmtId="0" fontId="27" fillId="0" borderId="0" xfId="0" applyFont="1"/>
    <xf numFmtId="0" fontId="23" fillId="0" borderId="0" xfId="0" applyFont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29" fillId="0" borderId="0" xfId="0" applyFont="1"/>
    <xf numFmtId="0" fontId="24" fillId="0" borderId="0" xfId="0" applyFont="1" applyAlignment="1">
      <alignment horizontal="right"/>
    </xf>
    <xf numFmtId="0" fontId="33" fillId="0" borderId="0" xfId="0" applyFont="1"/>
    <xf numFmtId="0" fontId="24" fillId="0" borderId="0" xfId="0" applyFont="1"/>
    <xf numFmtId="0" fontId="30" fillId="0" borderId="0" xfId="0" applyFont="1" applyAlignment="1">
      <alignment horizontal="center" vertical="top" wrapText="1"/>
    </xf>
    <xf numFmtId="0" fontId="31" fillId="0" borderId="0" xfId="0" applyFont="1" applyAlignment="1">
      <alignment horizontal="center" vertical="top" wrapText="1"/>
    </xf>
    <xf numFmtId="0" fontId="33" fillId="0" borderId="0" xfId="0" applyFont="1" applyAlignment="1">
      <alignment vertical="center"/>
    </xf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 indent="1"/>
    </xf>
    <xf numFmtId="0" fontId="22" fillId="0" borderId="0" xfId="0" applyFont="1" applyAlignment="1">
      <alignment horizontal="justify"/>
    </xf>
    <xf numFmtId="0" fontId="9" fillId="0" borderId="1" xfId="0" quotePrefix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quotePrefix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14" fontId="7" fillId="0" borderId="1" xfId="0" quotePrefix="1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 vertical="center" wrapText="1"/>
    </xf>
    <xf numFmtId="0" fontId="7" fillId="0" borderId="1" xfId="0" quotePrefix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164" fontId="9" fillId="0" borderId="1" xfId="0" applyNumberFormat="1" applyFont="1" applyBorder="1"/>
    <xf numFmtId="0" fontId="9" fillId="0" borderId="1" xfId="0" applyFont="1" applyBorder="1" applyAlignment="1">
      <alignment horizontal="left" wrapText="1"/>
    </xf>
    <xf numFmtId="164" fontId="7" fillId="0" borderId="6" xfId="0" applyNumberFormat="1" applyFont="1" applyBorder="1" applyAlignment="1">
      <alignment vertical="center"/>
    </xf>
    <xf numFmtId="164" fontId="7" fillId="0" borderId="1" xfId="0" applyNumberFormat="1" applyFont="1" applyBorder="1" applyAlignment="1">
      <alignment vertical="center"/>
    </xf>
    <xf numFmtId="164" fontId="9" fillId="0" borderId="1" xfId="0" applyNumberFormat="1" applyFont="1" applyBorder="1" applyAlignment="1">
      <alignment vertical="center"/>
    </xf>
    <xf numFmtId="164" fontId="9" fillId="0" borderId="6" xfId="0" applyNumberFormat="1" applyFont="1" applyBorder="1" applyAlignment="1">
      <alignment vertical="center"/>
    </xf>
    <xf numFmtId="164" fontId="9" fillId="0" borderId="6" xfId="0" applyNumberFormat="1" applyFont="1" applyBorder="1"/>
    <xf numFmtId="0" fontId="10" fillId="0" borderId="0" xfId="0" applyFont="1"/>
    <xf numFmtId="14" fontId="7" fillId="0" borderId="1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28" fillId="0" borderId="0" xfId="0" applyFont="1" applyAlignment="1">
      <alignment horizontal="center" vertical="top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2" fillId="2" borderId="1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/>
    </xf>
    <xf numFmtId="0" fontId="26" fillId="0" borderId="0" xfId="0" applyFont="1" applyAlignment="1">
      <alignment horizontal="center" vertical="top" wrapText="1"/>
    </xf>
    <xf numFmtId="0" fontId="33" fillId="0" borderId="0" xfId="0" applyFont="1" applyAlignment="1">
      <alignment horizontal="center"/>
    </xf>
    <xf numFmtId="0" fontId="24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wrapText="1"/>
      <protection locked="0"/>
    </xf>
    <xf numFmtId="0" fontId="38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9" fillId="0" borderId="0" xfId="1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vertical="center" wrapText="1"/>
      <protection locked="0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4" fontId="41" fillId="8" borderId="1" xfId="5" applyNumberFormat="1" applyFont="1" applyFill="1" applyBorder="1" applyAlignment="1" applyProtection="1">
      <alignment horizontal="center" vertical="center" wrapText="1"/>
      <protection locked="0"/>
    </xf>
    <xf numFmtId="4" fontId="41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36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41" fillId="7" borderId="1" xfId="3" applyNumberFormat="1" applyFont="1" applyFill="1" applyBorder="1" applyAlignment="1" applyProtection="1">
      <alignment horizontal="center" vertical="center" wrapText="1"/>
      <protection locked="0"/>
    </xf>
    <xf numFmtId="4" fontId="42" fillId="0" borderId="1" xfId="4" applyNumberFormat="1" applyFont="1" applyBorder="1" applyAlignment="1" applyProtection="1">
      <alignment horizontal="center" vertical="center" wrapText="1"/>
      <protection locked="0"/>
    </xf>
    <xf numFmtId="4" fontId="42" fillId="9" borderId="1" xfId="3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wrapText="1"/>
      <protection locked="0"/>
    </xf>
    <xf numFmtId="4" fontId="41" fillId="9" borderId="1" xfId="3" applyNumberFormat="1" applyFont="1" applyFill="1" applyBorder="1" applyAlignment="1" applyProtection="1">
      <alignment horizontal="center" vertical="center" wrapText="1"/>
      <protection locked="0"/>
    </xf>
    <xf numFmtId="4" fontId="41" fillId="0" borderId="0" xfId="4" applyNumberFormat="1" applyFont="1" applyAlignment="1" applyProtection="1">
      <alignment horizontal="center" vertical="center" wrapText="1"/>
      <protection locked="0"/>
    </xf>
    <xf numFmtId="4" fontId="21" fillId="0" borderId="0" xfId="0" applyNumberFormat="1" applyFont="1" applyAlignment="1" applyProtection="1">
      <alignment horizontal="center" vertical="center" wrapText="1"/>
      <protection locked="0"/>
    </xf>
    <xf numFmtId="4" fontId="41" fillId="0" borderId="0" xfId="5" applyNumberFormat="1" applyFont="1" applyAlignment="1" applyProtection="1">
      <alignment horizontal="center" vertical="center" wrapText="1"/>
      <protection locked="0"/>
    </xf>
    <xf numFmtId="4" fontId="41" fillId="0" borderId="0" xfId="0" applyNumberFormat="1" applyFont="1" applyAlignment="1" applyProtection="1">
      <alignment horizontal="center" vertical="center" wrapText="1"/>
      <protection locked="0"/>
    </xf>
    <xf numFmtId="4" fontId="21" fillId="6" borderId="0" xfId="0" applyNumberFormat="1" applyFont="1" applyFill="1" applyAlignment="1" applyProtection="1">
      <alignment vertical="center" wrapText="1"/>
      <protection locked="0"/>
    </xf>
    <xf numFmtId="0" fontId="21" fillId="0" borderId="0" xfId="0" applyFont="1" applyAlignment="1" applyProtection="1">
      <alignment horizontal="center" vertical="center" wrapText="1"/>
      <protection locked="0"/>
    </xf>
    <xf numFmtId="4" fontId="21" fillId="0" borderId="0" xfId="0" applyNumberFormat="1" applyFont="1" applyAlignment="1" applyProtection="1">
      <alignment vertical="center" wrapText="1"/>
      <protection locked="0"/>
    </xf>
    <xf numFmtId="4" fontId="42" fillId="0" borderId="0" xfId="3" applyNumberFormat="1" applyFont="1" applyFill="1" applyBorder="1" applyAlignment="1" applyProtection="1">
      <alignment vertical="center" wrapText="1"/>
      <protection locked="0"/>
    </xf>
    <xf numFmtId="4" fontId="41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21" fillId="0" borderId="0" xfId="2" applyFont="1" applyFill="1" applyBorder="1" applyAlignment="1" applyProtection="1">
      <alignment vertical="center" wrapText="1"/>
      <protection locked="0"/>
    </xf>
    <xf numFmtId="0" fontId="21" fillId="0" borderId="15" xfId="0" applyFont="1" applyBorder="1" applyAlignment="1" applyProtection="1">
      <alignment horizontal="left" vertical="center"/>
      <protection locked="0"/>
    </xf>
    <xf numFmtId="4" fontId="21" fillId="0" borderId="16" xfId="2" applyNumberFormat="1" applyFont="1" applyFill="1" applyBorder="1" applyAlignment="1" applyProtection="1">
      <alignment vertical="center" wrapText="1"/>
      <protection locked="0"/>
    </xf>
    <xf numFmtId="4" fontId="42" fillId="0" borderId="16" xfId="2" applyNumberFormat="1" applyFont="1" applyFill="1" applyBorder="1" applyAlignment="1" applyProtection="1">
      <alignment vertical="center" wrapText="1"/>
      <protection locked="0"/>
    </xf>
    <xf numFmtId="4" fontId="21" fillId="0" borderId="16" xfId="0" applyNumberFormat="1" applyFont="1" applyBorder="1" applyAlignment="1" applyProtection="1">
      <alignment vertical="center" wrapText="1"/>
      <protection locked="0"/>
    </xf>
    <xf numFmtId="9" fontId="21" fillId="0" borderId="17" xfId="2" applyFont="1" applyFill="1" applyBorder="1" applyAlignment="1" applyProtection="1">
      <alignment vertical="center" wrapText="1"/>
      <protection locked="0"/>
    </xf>
    <xf numFmtId="0" fontId="21" fillId="0" borderId="18" xfId="0" applyFont="1" applyBorder="1" applyAlignment="1" applyProtection="1">
      <alignment horizontal="left" vertical="center"/>
      <protection locked="0"/>
    </xf>
    <xf numFmtId="0" fontId="21" fillId="0" borderId="19" xfId="0" applyFont="1" applyBorder="1" applyAlignment="1" applyProtection="1">
      <alignment vertical="center" wrapText="1"/>
      <protection locked="0"/>
    </xf>
    <xf numFmtId="4" fontId="21" fillId="0" borderId="0" xfId="0" applyNumberFormat="1" applyFont="1" applyAlignment="1" applyProtection="1">
      <alignment horizontal="left" vertical="center" wrapText="1"/>
      <protection locked="0"/>
    </xf>
    <xf numFmtId="0" fontId="21" fillId="0" borderId="0" xfId="0" applyFont="1"/>
    <xf numFmtId="3" fontId="42" fillId="0" borderId="1" xfId="4" applyNumberFormat="1" applyFont="1" applyBorder="1" applyAlignment="1" applyProtection="1">
      <alignment horizontal="center" vertical="center" wrapText="1"/>
      <protection locked="0"/>
    </xf>
    <xf numFmtId="4" fontId="40" fillId="11" borderId="0" xfId="4" applyNumberFormat="1" applyFont="1" applyFill="1" applyAlignment="1" applyProtection="1">
      <alignment vertical="center" wrapText="1"/>
      <protection locked="0"/>
    </xf>
    <xf numFmtId="4" fontId="23" fillId="6" borderId="0" xfId="0" applyNumberFormat="1" applyFont="1" applyFill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 wrapText="1"/>
      <protection locked="0"/>
    </xf>
    <xf numFmtId="4" fontId="44" fillId="0" borderId="0" xfId="4" applyNumberFormat="1" applyFont="1" applyAlignment="1" applyProtection="1">
      <alignment vertical="center" wrapText="1"/>
      <protection locked="0"/>
    </xf>
    <xf numFmtId="4" fontId="23" fillId="0" borderId="0" xfId="0" applyNumberFormat="1" applyFont="1" applyAlignment="1" applyProtection="1">
      <alignment vertical="center" wrapText="1"/>
      <protection locked="0"/>
    </xf>
    <xf numFmtId="4" fontId="45" fillId="0" borderId="0" xfId="3" applyNumberFormat="1" applyFont="1" applyFill="1" applyBorder="1" applyAlignment="1" applyProtection="1">
      <alignment vertical="center" wrapText="1"/>
      <protection locked="0"/>
    </xf>
    <xf numFmtId="4" fontId="42" fillId="4" borderId="1" xfId="4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Alignment="1">
      <alignment horizontal="center" vertical="center"/>
    </xf>
    <xf numFmtId="0" fontId="26" fillId="0" borderId="0" xfId="0" applyFont="1"/>
    <xf numFmtId="0" fontId="29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38" fillId="0" borderId="0" xfId="0" applyFont="1" applyAlignment="1">
      <alignment vertical="center"/>
    </xf>
    <xf numFmtId="0" fontId="0" fillId="0" borderId="0" xfId="0" applyAlignment="1">
      <alignment horizontal="left"/>
    </xf>
    <xf numFmtId="4" fontId="42" fillId="9" borderId="5" xfId="3" applyNumberFormat="1" applyFont="1" applyFill="1" applyBorder="1" applyAlignment="1" applyProtection="1">
      <alignment horizontal="center" vertical="center" wrapText="1"/>
      <protection locked="0"/>
    </xf>
    <xf numFmtId="4" fontId="41" fillId="9" borderId="5" xfId="3" applyNumberFormat="1" applyFont="1" applyFill="1" applyBorder="1" applyAlignment="1" applyProtection="1">
      <alignment horizontal="center" vertical="center" wrapText="1"/>
      <protection locked="0"/>
    </xf>
    <xf numFmtId="4" fontId="41" fillId="9" borderId="4" xfId="3" applyNumberFormat="1" applyFont="1" applyFill="1" applyBorder="1" applyAlignment="1" applyProtection="1">
      <alignment horizontal="center" vertical="center" wrapText="1"/>
      <protection locked="0"/>
    </xf>
    <xf numFmtId="4" fontId="42" fillId="4" borderId="9" xfId="4" applyNumberFormat="1" applyFont="1" applyFill="1" applyBorder="1" applyAlignment="1" applyProtection="1">
      <alignment horizontal="center" vertical="center" wrapText="1"/>
      <protection locked="0"/>
    </xf>
    <xf numFmtId="4" fontId="42" fillId="4" borderId="12" xfId="4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justify" vertical="center" wrapText="1"/>
      <protection locked="0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 applyProtection="1">
      <alignment vertical="center" wrapText="1"/>
      <protection locked="0"/>
    </xf>
    <xf numFmtId="0" fontId="24" fillId="0" borderId="1" xfId="0" applyFont="1" applyBorder="1" applyAlignment="1">
      <alignment vertical="top" wrapText="1"/>
    </xf>
    <xf numFmtId="4" fontId="42" fillId="6" borderId="1" xfId="4" applyNumberFormat="1" applyFont="1" applyFill="1" applyBorder="1" applyAlignment="1" applyProtection="1">
      <alignment horizontal="center" vertical="center" wrapText="1"/>
      <protection locked="0"/>
    </xf>
    <xf numFmtId="4" fontId="38" fillId="3" borderId="1" xfId="0" applyNumberFormat="1" applyFont="1" applyFill="1" applyBorder="1" applyProtection="1">
      <protection locked="0"/>
    </xf>
    <xf numFmtId="0" fontId="29" fillId="8" borderId="1" xfId="0" applyFont="1" applyFill="1" applyBorder="1" applyAlignment="1" applyProtection="1">
      <alignment horizontal="center"/>
      <protection locked="0"/>
    </xf>
    <xf numFmtId="4" fontId="42" fillId="3" borderId="4" xfId="4" applyNumberFormat="1" applyFont="1" applyFill="1" applyBorder="1" applyAlignment="1" applyProtection="1">
      <alignment horizontal="center" vertical="center" wrapText="1"/>
      <protection locked="0"/>
    </xf>
    <xf numFmtId="4" fontId="42" fillId="0" borderId="0" xfId="4" applyNumberFormat="1" applyFont="1" applyAlignment="1" applyProtection="1">
      <alignment horizontal="center" vertical="center" wrapText="1"/>
      <protection locked="0"/>
    </xf>
    <xf numFmtId="3" fontId="42" fillId="0" borderId="0" xfId="4" applyNumberFormat="1" applyFont="1" applyAlignment="1" applyProtection="1">
      <alignment horizontal="center" vertical="center" wrapText="1"/>
      <protection locked="0"/>
    </xf>
    <xf numFmtId="4" fontId="42" fillId="0" borderId="0" xfId="5" applyNumberFormat="1" applyFont="1" applyAlignment="1" applyProtection="1">
      <alignment horizontal="center" vertical="center" wrapText="1"/>
      <protection locked="0"/>
    </xf>
    <xf numFmtId="4" fontId="42" fillId="3" borderId="1" xfId="4" applyNumberFormat="1" applyFont="1" applyFill="1" applyBorder="1" applyAlignment="1" applyProtection="1">
      <alignment horizontal="center" vertical="center" wrapText="1"/>
      <protection locked="0"/>
    </xf>
    <xf numFmtId="4" fontId="41" fillId="3" borderId="1" xfId="4" applyNumberFormat="1" applyFont="1" applyFill="1" applyBorder="1" applyAlignment="1" applyProtection="1">
      <alignment horizontal="center" vertical="center" wrapText="1"/>
      <protection locked="0"/>
    </xf>
    <xf numFmtId="4" fontId="44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22" fillId="8" borderId="1" xfId="0" applyNumberFormat="1" applyFont="1" applyFill="1" applyBorder="1" applyAlignment="1" applyProtection="1">
      <alignment horizontal="center" vertical="center" wrapText="1"/>
      <protection locked="0"/>
    </xf>
    <xf numFmtId="4" fontId="44" fillId="8" borderId="1" xfId="5" applyNumberFormat="1" applyFont="1" applyFill="1" applyBorder="1" applyAlignment="1" applyProtection="1">
      <alignment horizontal="center" vertical="center" wrapText="1"/>
      <protection locked="0"/>
    </xf>
    <xf numFmtId="4" fontId="44" fillId="7" borderId="1" xfId="3" applyNumberFormat="1" applyFont="1" applyFill="1" applyBorder="1" applyAlignment="1" applyProtection="1">
      <alignment horizontal="center" vertical="center" wrapText="1"/>
      <protection locked="0"/>
    </xf>
    <xf numFmtId="4" fontId="23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38" fillId="10" borderId="1" xfId="0" applyNumberFormat="1" applyFont="1" applyFill="1" applyBorder="1" applyAlignment="1" applyProtection="1">
      <alignment horizontal="center"/>
      <protection locked="0"/>
    </xf>
    <xf numFmtId="4" fontId="45" fillId="9" borderId="1" xfId="3" applyNumberFormat="1" applyFont="1" applyFill="1" applyBorder="1" applyAlignment="1" applyProtection="1">
      <alignment horizontal="right" vertical="center" wrapText="1"/>
    </xf>
    <xf numFmtId="4" fontId="48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40" fillId="11" borderId="1" xfId="4" applyNumberFormat="1" applyFont="1" applyFill="1" applyBorder="1" applyAlignment="1" applyProtection="1">
      <alignment vertical="center" wrapText="1"/>
      <protection locked="0"/>
    </xf>
    <xf numFmtId="4" fontId="23" fillId="3" borderId="1" xfId="0" applyNumberFormat="1" applyFont="1" applyFill="1" applyBorder="1" applyProtection="1">
      <protection locked="0"/>
    </xf>
    <xf numFmtId="4" fontId="23" fillId="3" borderId="1" xfId="0" applyNumberFormat="1" applyFont="1" applyFill="1" applyBorder="1" applyAlignment="1" applyProtection="1">
      <alignment vertical="center" wrapText="1"/>
      <protection locked="0"/>
    </xf>
    <xf numFmtId="4" fontId="49" fillId="3" borderId="1" xfId="0" applyNumberFormat="1" applyFont="1" applyFill="1" applyBorder="1" applyProtection="1">
      <protection locked="0"/>
    </xf>
    <xf numFmtId="4" fontId="50" fillId="3" borderId="1" xfId="4" applyNumberFormat="1" applyFont="1" applyFill="1" applyBorder="1" applyAlignment="1">
      <alignment horizontal="right" vertical="center" wrapText="1"/>
    </xf>
    <xf numFmtId="4" fontId="27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42" fillId="10" borderId="1" xfId="4" applyNumberFormat="1" applyFont="1" applyFill="1" applyBorder="1" applyAlignment="1" applyProtection="1">
      <alignment horizontal="center" vertical="center" wrapText="1"/>
      <protection locked="0"/>
    </xf>
    <xf numFmtId="4" fontId="41" fillId="14" borderId="1" xfId="3" applyNumberFormat="1" applyFont="1" applyFill="1" applyBorder="1" applyAlignment="1" applyProtection="1">
      <alignment horizontal="center" vertical="center" wrapText="1"/>
      <protection locked="0"/>
    </xf>
    <xf numFmtId="4" fontId="42" fillId="10" borderId="1" xfId="5" applyNumberFormat="1" applyFont="1" applyFill="1" applyBorder="1" applyAlignment="1" applyProtection="1">
      <alignment horizontal="center" vertical="center" wrapText="1"/>
      <protection locked="0"/>
    </xf>
    <xf numFmtId="4" fontId="41" fillId="10" borderId="1" xfId="4" applyNumberFormat="1" applyFont="1" applyFill="1" applyBorder="1" applyAlignment="1" applyProtection="1">
      <alignment horizontal="center" vertical="center" wrapText="1"/>
      <protection locked="0"/>
    </xf>
    <xf numFmtId="4" fontId="41" fillId="10" borderId="1" xfId="0" applyNumberFormat="1" applyFont="1" applyFill="1" applyBorder="1" applyAlignment="1" applyProtection="1">
      <alignment horizontal="center" vertical="center" wrapText="1"/>
      <protection locked="0"/>
    </xf>
    <xf numFmtId="4" fontId="36" fillId="8" borderId="9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" xfId="0" applyFont="1" applyBorder="1" applyProtection="1">
      <protection locked="0"/>
    </xf>
    <xf numFmtId="0" fontId="21" fillId="0" borderId="1" xfId="0" applyFont="1" applyBorder="1" applyAlignment="1" applyProtection="1">
      <alignment vertical="center" wrapText="1"/>
      <protection locked="0"/>
    </xf>
    <xf numFmtId="0" fontId="23" fillId="0" borderId="0" xfId="0" applyFont="1" applyAlignment="1">
      <alignment horizontal="left" vertical="center" wrapText="1"/>
    </xf>
    <xf numFmtId="0" fontId="22" fillId="0" borderId="0" xfId="0" applyFont="1" applyAlignment="1" applyProtection="1">
      <alignment horizontal="right"/>
      <protection locked="0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0" borderId="13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29" fillId="13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12" borderId="5" xfId="0" applyFont="1" applyFill="1" applyBorder="1" applyAlignment="1">
      <alignment horizontal="center" vertical="center" wrapText="1"/>
    </xf>
    <xf numFmtId="0" fontId="28" fillId="12" borderId="3" xfId="0" applyFont="1" applyFill="1" applyBorder="1" applyAlignment="1">
      <alignment horizontal="center" vertical="center" wrapText="1"/>
    </xf>
    <xf numFmtId="0" fontId="28" fillId="12" borderId="4" xfId="0" applyFont="1" applyFill="1" applyBorder="1" applyAlignment="1">
      <alignment horizontal="center" vertical="center" wrapText="1"/>
    </xf>
    <xf numFmtId="0" fontId="29" fillId="13" borderId="5" xfId="0" applyFont="1" applyFill="1" applyBorder="1" applyAlignment="1">
      <alignment horizontal="center" vertical="center" wrapText="1"/>
    </xf>
    <xf numFmtId="0" fontId="29" fillId="13" borderId="3" xfId="0" applyFont="1" applyFill="1" applyBorder="1" applyAlignment="1">
      <alignment horizontal="center" vertical="center" wrapText="1"/>
    </xf>
    <xf numFmtId="0" fontId="29" fillId="13" borderId="4" xfId="0" applyFont="1" applyFill="1" applyBorder="1" applyAlignment="1">
      <alignment horizontal="center" vertical="center" wrapText="1"/>
    </xf>
    <xf numFmtId="0" fontId="46" fillId="0" borderId="5" xfId="0" applyFont="1" applyBorder="1" applyAlignment="1" applyProtection="1">
      <alignment horizontal="center" vertical="center" wrapText="1"/>
      <protection locked="0"/>
    </xf>
    <xf numFmtId="0" fontId="46" fillId="0" borderId="3" xfId="0" applyFont="1" applyBorder="1" applyAlignment="1" applyProtection="1">
      <alignment horizontal="center" vertical="center" wrapText="1"/>
      <protection locked="0"/>
    </xf>
    <xf numFmtId="0" fontId="46" fillId="0" borderId="4" xfId="0" applyFont="1" applyBorder="1" applyAlignment="1" applyProtection="1">
      <alignment horizontal="center" vertical="center" wrapText="1"/>
      <protection locked="0"/>
    </xf>
    <xf numFmtId="0" fontId="34" fillId="0" borderId="0" xfId="0" applyFont="1" applyAlignment="1">
      <alignment horizontal="center"/>
    </xf>
    <xf numFmtId="0" fontId="22" fillId="5" borderId="0" xfId="0" applyFont="1" applyFill="1" applyAlignment="1">
      <alignment horizontal="center"/>
    </xf>
    <xf numFmtId="0" fontId="33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24" fillId="13" borderId="1" xfId="0" applyFont="1" applyFill="1" applyBorder="1" applyAlignment="1">
      <alignment horizontal="center" vertical="top" wrapText="1"/>
    </xf>
    <xf numFmtId="0" fontId="24" fillId="13" borderId="5" xfId="0" applyFont="1" applyFill="1" applyBorder="1" applyAlignment="1">
      <alignment horizontal="center" vertical="top" wrapText="1"/>
    </xf>
    <xf numFmtId="0" fontId="24" fillId="13" borderId="3" xfId="0" applyFont="1" applyFill="1" applyBorder="1" applyAlignment="1">
      <alignment horizontal="center" vertical="top" wrapText="1"/>
    </xf>
    <xf numFmtId="0" fontId="24" fillId="13" borderId="4" xfId="0" applyFont="1" applyFill="1" applyBorder="1" applyAlignment="1">
      <alignment horizontal="center" vertical="top" wrapText="1"/>
    </xf>
    <xf numFmtId="0" fontId="9" fillId="3" borderId="5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64" fontId="7" fillId="4" borderId="5" xfId="0" applyNumberFormat="1" applyFont="1" applyFill="1" applyBorder="1" applyAlignment="1">
      <alignment horizontal="left" vertical="center"/>
    </xf>
    <xf numFmtId="164" fontId="7" fillId="4" borderId="3" xfId="0" applyNumberFormat="1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4" fontId="42" fillId="0" borderId="5" xfId="4" applyNumberFormat="1" applyFont="1" applyBorder="1" applyAlignment="1" applyProtection="1">
      <alignment horizontal="center" vertical="center" wrapText="1"/>
      <protection locked="0"/>
    </xf>
    <xf numFmtId="4" fontId="42" fillId="0" borderId="3" xfId="4" applyNumberFormat="1" applyFont="1" applyBorder="1" applyAlignment="1" applyProtection="1">
      <alignment horizontal="center" vertical="center" wrapText="1"/>
      <protection locked="0"/>
    </xf>
    <xf numFmtId="4" fontId="42" fillId="0" borderId="4" xfId="4" applyNumberFormat="1" applyFont="1" applyBorder="1" applyAlignment="1" applyProtection="1">
      <alignment horizontal="center" vertical="center" wrapText="1"/>
      <protection locked="0"/>
    </xf>
    <xf numFmtId="4" fontId="41" fillId="8" borderId="2" xfId="5" applyNumberFormat="1" applyFont="1" applyFill="1" applyBorder="1" applyAlignment="1" applyProtection="1">
      <alignment horizontal="center" vertical="center" wrapText="1"/>
      <protection locked="0"/>
    </xf>
    <xf numFmtId="4" fontId="41" fillId="8" borderId="6" xfId="5" applyNumberFormat="1" applyFont="1" applyFill="1" applyBorder="1" applyAlignment="1" applyProtection="1">
      <alignment horizontal="center" vertical="center" wrapText="1"/>
      <protection locked="0"/>
    </xf>
    <xf numFmtId="4" fontId="41" fillId="8" borderId="2" xfId="0" applyNumberFormat="1" applyFont="1" applyFill="1" applyBorder="1" applyAlignment="1" applyProtection="1">
      <alignment horizontal="center" vertical="center" wrapText="1"/>
      <protection locked="0"/>
    </xf>
    <xf numFmtId="4" fontId="41" fillId="8" borderId="6" xfId="0" applyNumberFormat="1" applyFont="1" applyFill="1" applyBorder="1" applyAlignment="1" applyProtection="1">
      <alignment horizontal="center" vertical="center" wrapText="1"/>
      <protection locked="0"/>
    </xf>
    <xf numFmtId="4" fontId="41" fillId="7" borderId="2" xfId="3" applyNumberFormat="1" applyFont="1" applyFill="1" applyBorder="1" applyAlignment="1" applyProtection="1">
      <alignment horizontal="center" vertical="center" wrapText="1"/>
      <protection locked="0"/>
    </xf>
    <xf numFmtId="4" fontId="41" fillId="7" borderId="6" xfId="3" applyNumberFormat="1" applyFont="1" applyFill="1" applyBorder="1" applyAlignment="1" applyProtection="1">
      <alignment horizontal="center" vertical="center" wrapText="1"/>
      <protection locked="0"/>
    </xf>
    <xf numFmtId="4" fontId="41" fillId="7" borderId="9" xfId="3" applyNumberFormat="1" applyFont="1" applyFill="1" applyBorder="1" applyAlignment="1" applyProtection="1">
      <alignment horizontal="center" vertical="center" wrapText="1"/>
      <protection locked="0"/>
    </xf>
    <xf numFmtId="4" fontId="41" fillId="7" borderId="14" xfId="3" applyNumberFormat="1" applyFont="1" applyFill="1" applyBorder="1" applyAlignment="1" applyProtection="1">
      <alignment horizontal="center" vertical="center" wrapText="1"/>
      <protection locked="0"/>
    </xf>
    <xf numFmtId="4" fontId="41" fillId="7" borderId="10" xfId="3" applyNumberFormat="1" applyFont="1" applyFill="1" applyBorder="1" applyAlignment="1" applyProtection="1">
      <alignment horizontal="center" vertical="center" wrapText="1"/>
      <protection locked="0"/>
    </xf>
    <xf numFmtId="4" fontId="41" fillId="8" borderId="9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14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10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8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13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11" xfId="4" applyNumberFormat="1" applyFont="1" applyFill="1" applyBorder="1" applyAlignment="1" applyProtection="1">
      <alignment horizontal="center" vertical="center" wrapText="1"/>
      <protection locked="0"/>
    </xf>
    <xf numFmtId="4" fontId="36" fillId="8" borderId="2" xfId="0" applyNumberFormat="1" applyFont="1" applyFill="1" applyBorder="1" applyAlignment="1" applyProtection="1">
      <alignment horizontal="center" vertical="center" wrapText="1"/>
      <protection locked="0"/>
    </xf>
    <xf numFmtId="4" fontId="36" fillId="8" borderId="6" xfId="0" applyNumberFormat="1" applyFont="1" applyFill="1" applyBorder="1" applyAlignment="1" applyProtection="1">
      <alignment horizontal="center" vertical="center" wrapText="1"/>
      <protection locked="0"/>
    </xf>
    <xf numFmtId="4" fontId="41" fillId="8" borderId="5" xfId="4" applyNumberFormat="1" applyFont="1" applyFill="1" applyBorder="1" applyAlignment="1" applyProtection="1">
      <alignment horizontal="right" vertical="center" wrapText="1"/>
      <protection locked="0"/>
    </xf>
    <xf numFmtId="4" fontId="41" fillId="8" borderId="3" xfId="4" applyNumberFormat="1" applyFont="1" applyFill="1" applyBorder="1" applyAlignment="1" applyProtection="1">
      <alignment horizontal="right" vertical="center" wrapText="1"/>
      <protection locked="0"/>
    </xf>
    <xf numFmtId="4" fontId="41" fillId="8" borderId="4" xfId="4" applyNumberFormat="1" applyFont="1" applyFill="1" applyBorder="1" applyAlignment="1" applyProtection="1">
      <alignment horizontal="right" vertical="center" wrapText="1"/>
      <protection locked="0"/>
    </xf>
    <xf numFmtId="0" fontId="29" fillId="0" borderId="13" xfId="0" applyFont="1" applyBorder="1" applyAlignment="1">
      <alignment horizontal="left"/>
    </xf>
    <xf numFmtId="4" fontId="44" fillId="0" borderId="1" xfId="4" applyNumberFormat="1" applyFont="1" applyBorder="1" applyAlignment="1">
      <alignment horizontal="right" vertical="center" wrapText="1"/>
    </xf>
    <xf numFmtId="4" fontId="43" fillId="11" borderId="12" xfId="4" applyNumberFormat="1" applyFont="1" applyFill="1" applyBorder="1" applyAlignment="1" applyProtection="1">
      <alignment horizontal="left" vertical="center" wrapText="1"/>
      <protection locked="0"/>
    </xf>
    <xf numFmtId="4" fontId="43" fillId="11" borderId="0" xfId="4" applyNumberFormat="1" applyFont="1" applyFill="1" applyAlignment="1" applyProtection="1">
      <alignment horizontal="left" vertical="center" wrapText="1"/>
      <protection locked="0"/>
    </xf>
    <xf numFmtId="4" fontId="48" fillId="8" borderId="5" xfId="4" applyNumberFormat="1" applyFont="1" applyFill="1" applyBorder="1" applyAlignment="1" applyProtection="1">
      <alignment horizontal="right" vertical="center" wrapText="1"/>
      <protection locked="0"/>
    </xf>
    <xf numFmtId="4" fontId="48" fillId="8" borderId="3" xfId="4" applyNumberFormat="1" applyFont="1" applyFill="1" applyBorder="1" applyAlignment="1" applyProtection="1">
      <alignment horizontal="right" vertical="center" wrapText="1"/>
      <protection locked="0"/>
    </xf>
    <xf numFmtId="4" fontId="48" fillId="8" borderId="4" xfId="4" applyNumberFormat="1" applyFont="1" applyFill="1" applyBorder="1" applyAlignment="1" applyProtection="1">
      <alignment horizontal="right" vertical="center" wrapText="1"/>
      <protection locked="0"/>
    </xf>
    <xf numFmtId="4" fontId="42" fillId="0" borderId="1" xfId="4" applyNumberFormat="1" applyFont="1" applyBorder="1" applyAlignment="1" applyProtection="1">
      <alignment horizontal="left" vertical="center" wrapText="1"/>
      <protection locked="0"/>
    </xf>
    <xf numFmtId="4" fontId="42" fillId="0" borderId="5" xfId="4" applyNumberFormat="1" applyFont="1" applyBorder="1" applyAlignment="1" applyProtection="1">
      <alignment horizontal="left" vertical="center" wrapText="1"/>
      <protection locked="0"/>
    </xf>
    <xf numFmtId="4" fontId="42" fillId="0" borderId="3" xfId="4" applyNumberFormat="1" applyFont="1" applyBorder="1" applyAlignment="1" applyProtection="1">
      <alignment horizontal="left" vertical="center" wrapText="1"/>
      <protection locked="0"/>
    </xf>
    <xf numFmtId="4" fontId="42" fillId="0" borderId="4" xfId="4" applyNumberFormat="1" applyFont="1" applyBorder="1" applyAlignment="1" applyProtection="1">
      <alignment horizontal="left" vertical="center" wrapText="1"/>
      <protection locked="0"/>
    </xf>
    <xf numFmtId="4" fontId="44" fillId="6" borderId="0" xfId="4" quotePrefix="1" applyNumberFormat="1" applyFont="1" applyFill="1" applyAlignment="1" applyProtection="1">
      <alignment horizontal="left" vertical="center" wrapText="1"/>
      <protection locked="0"/>
    </xf>
    <xf numFmtId="4" fontId="44" fillId="6" borderId="0" xfId="4" applyNumberFormat="1" applyFont="1" applyFill="1" applyAlignment="1" applyProtection="1">
      <alignment horizontal="left" vertical="center" wrapText="1"/>
      <protection locked="0"/>
    </xf>
    <xf numFmtId="4" fontId="41" fillId="0" borderId="5" xfId="4" applyNumberFormat="1" applyFont="1" applyBorder="1" applyAlignment="1" applyProtection="1">
      <alignment horizontal="right" vertical="center" wrapText="1"/>
      <protection locked="0"/>
    </xf>
    <xf numFmtId="4" fontId="41" fillId="0" borderId="3" xfId="4" applyNumberFormat="1" applyFont="1" applyBorder="1" applyAlignment="1" applyProtection="1">
      <alignment horizontal="right" vertical="center" wrapText="1"/>
      <protection locked="0"/>
    </xf>
    <xf numFmtId="4" fontId="41" fillId="0" borderId="4" xfId="4" applyNumberFormat="1" applyFont="1" applyBorder="1" applyAlignment="1" applyProtection="1">
      <alignment horizontal="right" vertical="center" wrapText="1"/>
      <protection locked="0"/>
    </xf>
    <xf numFmtId="4" fontId="42" fillId="4" borderId="2" xfId="4" applyNumberFormat="1" applyFont="1" applyFill="1" applyBorder="1" applyAlignment="1" applyProtection="1">
      <alignment horizontal="center" vertical="center" wrapText="1"/>
      <protection locked="0"/>
    </xf>
    <xf numFmtId="4" fontId="42" fillId="4" borderId="7" xfId="4" applyNumberFormat="1" applyFont="1" applyFill="1" applyBorder="1" applyAlignment="1" applyProtection="1">
      <alignment horizontal="center" vertical="center" wrapText="1"/>
      <protection locked="0"/>
    </xf>
    <xf numFmtId="4" fontId="42" fillId="4" borderId="6" xfId="4" applyNumberFormat="1" applyFont="1" applyFill="1" applyBorder="1" applyAlignment="1" applyProtection="1">
      <alignment horizontal="center" vertical="center" wrapText="1"/>
      <protection locked="0"/>
    </xf>
    <xf numFmtId="0" fontId="21" fillId="0" borderId="15" xfId="0" applyFont="1" applyBorder="1" applyAlignment="1" applyProtection="1">
      <alignment horizontal="left" vertical="center" wrapText="1"/>
      <protection locked="0"/>
    </xf>
    <xf numFmtId="0" fontId="21" fillId="0" borderId="16" xfId="0" applyFont="1" applyBorder="1" applyAlignment="1" applyProtection="1">
      <alignment horizontal="left" vertical="center" wrapText="1"/>
      <protection locked="0"/>
    </xf>
    <xf numFmtId="0" fontId="21" fillId="0" borderId="17" xfId="0" applyFont="1" applyBorder="1" applyAlignment="1" applyProtection="1">
      <alignment horizontal="left" vertical="center" wrapText="1"/>
      <protection locked="0"/>
    </xf>
    <xf numFmtId="4" fontId="41" fillId="8" borderId="1" xfId="4" applyNumberFormat="1" applyFont="1" applyFill="1" applyBorder="1" applyAlignment="1" applyProtection="1">
      <alignment horizontal="center" vertical="center" wrapText="1"/>
      <protection locked="0"/>
    </xf>
    <xf numFmtId="0" fontId="29" fillId="8" borderId="1" xfId="0" applyFont="1" applyFill="1" applyBorder="1" applyAlignment="1" applyProtection="1">
      <alignment horizontal="center"/>
      <protection locked="0"/>
    </xf>
    <xf numFmtId="0" fontId="33" fillId="0" borderId="0" xfId="0" applyFont="1" applyAlignment="1" applyProtection="1">
      <alignment horizontal="center"/>
      <protection locked="0"/>
    </xf>
    <xf numFmtId="0" fontId="29" fillId="0" borderId="13" xfId="0" applyFont="1" applyBorder="1" applyAlignment="1" applyProtection="1">
      <alignment horizontal="left"/>
      <protection locked="0"/>
    </xf>
    <xf numFmtId="4" fontId="40" fillId="11" borderId="1" xfId="4" applyNumberFormat="1" applyFont="1" applyFill="1" applyBorder="1" applyAlignment="1" applyProtection="1">
      <alignment horizontal="left" vertical="center" wrapText="1"/>
      <protection locked="0"/>
    </xf>
    <xf numFmtId="4" fontId="40" fillId="11" borderId="8" xfId="4" applyNumberFormat="1" applyFont="1" applyFill="1" applyBorder="1" applyAlignment="1" applyProtection="1">
      <alignment horizontal="left" vertical="center" wrapText="1"/>
      <protection locked="0"/>
    </xf>
    <xf numFmtId="4" fontId="40" fillId="11" borderId="13" xfId="4" applyNumberFormat="1" applyFont="1" applyFill="1" applyBorder="1" applyAlignment="1" applyProtection="1">
      <alignment horizontal="left" vertical="center" wrapText="1"/>
      <protection locked="0"/>
    </xf>
    <xf numFmtId="4" fontId="41" fillId="8" borderId="5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3" xfId="4" applyNumberFormat="1" applyFont="1" applyFill="1" applyBorder="1" applyAlignment="1" applyProtection="1">
      <alignment horizontal="center" vertical="center" wrapText="1"/>
      <protection locked="0"/>
    </xf>
    <xf numFmtId="4" fontId="41" fillId="8" borderId="4" xfId="4" applyNumberFormat="1" applyFont="1" applyFill="1" applyBorder="1" applyAlignment="1" applyProtection="1">
      <alignment horizontal="center" vertical="center" wrapText="1"/>
      <protection locked="0"/>
    </xf>
    <xf numFmtId="4" fontId="48" fillId="3" borderId="1" xfId="4" applyNumberFormat="1" applyFont="1" applyFill="1" applyBorder="1" applyAlignment="1">
      <alignment horizontal="right" vertical="center" wrapText="1"/>
    </xf>
    <xf numFmtId="4" fontId="45" fillId="0" borderId="1" xfId="4" applyNumberFormat="1" applyFont="1" applyBorder="1" applyAlignment="1">
      <alignment horizontal="left" vertical="center" wrapText="1"/>
    </xf>
    <xf numFmtId="4" fontId="44" fillId="7" borderId="5" xfId="4" applyNumberFormat="1" applyFont="1" applyFill="1" applyBorder="1" applyAlignment="1">
      <alignment horizontal="center" vertical="center" wrapText="1"/>
    </xf>
    <xf numFmtId="4" fontId="44" fillId="7" borderId="3" xfId="4" applyNumberFormat="1" applyFont="1" applyFill="1" applyBorder="1" applyAlignment="1">
      <alignment horizontal="center" vertical="center" wrapText="1"/>
    </xf>
    <xf numFmtId="4" fontId="44" fillId="7" borderId="4" xfId="4" applyNumberFormat="1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4" xfId="0" applyFont="1" applyBorder="1" applyAlignment="1">
      <alignment horizontal="left"/>
    </xf>
  </cellXfs>
  <cellStyles count="6">
    <cellStyle name="Collegamento ipertestuale" xfId="1" builtinId="8" customBuiltin="1"/>
    <cellStyle name="Euro" xfId="3" xr:uid="{00000000-0005-0000-0000-000001000000}"/>
    <cellStyle name="Normale" xfId="0" builtinId="0"/>
    <cellStyle name="Normale 2" xfId="4" xr:uid="{00000000-0005-0000-0000-000003000000}"/>
    <cellStyle name="Normale 3" xfId="5" xr:uid="{00000000-0005-0000-0000-000004000000}"/>
    <cellStyle name="Percentuale" xfId="2" builtinId="5"/>
  </cellStyles>
  <dxfs count="23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7">
    <tableStyle name="MySqlDefault" pivot="0" table="0" count="2" xr9:uid="{00000000-0011-0000-FFFF-FFFF00000000}">
      <tableStyleElement type="wholeTable" dxfId="22"/>
      <tableStyleElement type="headerRow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2</xdr:row>
      <xdr:rowOff>12700</xdr:rowOff>
    </xdr:from>
    <xdr:to>
      <xdr:col>2</xdr:col>
      <xdr:colOff>363855</xdr:colOff>
      <xdr:row>5</xdr:row>
      <xdr:rowOff>191770</xdr:rowOff>
    </xdr:to>
    <xdr:pic>
      <xdr:nvPicPr>
        <xdr:cNvPr id="5" name="Immagine 4" descr="Descrizione: Unione europea – logo a colori">
          <a:extLst>
            <a:ext uri="{FF2B5EF4-FFF2-40B4-BE49-F238E27FC236}">
              <a16:creationId xmlns:a16="http://schemas.microsoft.com/office/drawing/2014/main" id="{90E08B14-D3CD-7A27-2EF8-7E36A47EE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406400"/>
          <a:ext cx="1335405" cy="8585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590550</xdr:colOff>
      <xdr:row>1</xdr:row>
      <xdr:rowOff>177800</xdr:rowOff>
    </xdr:from>
    <xdr:to>
      <xdr:col>5</xdr:col>
      <xdr:colOff>217170</xdr:colOff>
      <xdr:row>6</xdr:row>
      <xdr:rowOff>27940</xdr:rowOff>
    </xdr:to>
    <xdr:pic>
      <xdr:nvPicPr>
        <xdr:cNvPr id="6" name="Immagine 5" descr="Descrizione: L'emblema della Repubblica">
          <a:extLst>
            <a:ext uri="{FF2B5EF4-FFF2-40B4-BE49-F238E27FC236}">
              <a16:creationId xmlns:a16="http://schemas.microsoft.com/office/drawing/2014/main" id="{DE0F376D-3156-1A53-DFA5-769260CE0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7950" y="374650"/>
          <a:ext cx="858520" cy="92329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7</xdr:col>
      <xdr:colOff>107950</xdr:colOff>
      <xdr:row>1</xdr:row>
      <xdr:rowOff>107950</xdr:rowOff>
    </xdr:from>
    <xdr:to>
      <xdr:col>8</xdr:col>
      <xdr:colOff>171450</xdr:colOff>
      <xdr:row>5</xdr:row>
      <xdr:rowOff>146050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529FE105-6FF3-1D3E-6E37-4D9C53EBD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08550" y="304800"/>
          <a:ext cx="749300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7"/>
  <dimension ref="A1:U33"/>
  <sheetViews>
    <sheetView topLeftCell="A29" zoomScaleNormal="100" workbookViewId="0">
      <selection activeCell="J11" sqref="J11"/>
    </sheetView>
  </sheetViews>
  <sheetFormatPr defaultColWidth="9" defaultRowHeight="15.75" x14ac:dyDescent="0.25"/>
  <cols>
    <col min="3" max="3" width="10.125" customWidth="1"/>
    <col min="5" max="5" width="7.125" customWidth="1"/>
    <col min="10" max="10" width="59.375" customWidth="1"/>
  </cols>
  <sheetData>
    <row r="1" spans="1:17" x14ac:dyDescent="0.25">
      <c r="A1" s="89"/>
      <c r="B1" s="89"/>
      <c r="C1" s="89"/>
      <c r="D1" s="89"/>
      <c r="E1" s="89"/>
      <c r="F1" s="89"/>
      <c r="G1" s="226" t="s">
        <v>812</v>
      </c>
      <c r="H1" s="226"/>
      <c r="I1" s="226"/>
      <c r="J1" s="90"/>
    </row>
    <row r="2" spans="1:17" x14ac:dyDescent="0.25">
      <c r="A2" s="89"/>
      <c r="B2" s="89"/>
      <c r="C2" s="89"/>
      <c r="D2" s="89"/>
      <c r="E2" s="89"/>
      <c r="F2" s="89"/>
      <c r="G2" s="89"/>
      <c r="H2" s="89"/>
      <c r="I2" s="89"/>
      <c r="J2" s="89"/>
    </row>
    <row r="3" spans="1:17" x14ac:dyDescent="0.25">
      <c r="A3" s="89"/>
      <c r="B3" s="89"/>
      <c r="C3" s="89"/>
      <c r="D3" s="89"/>
      <c r="E3" s="89"/>
      <c r="F3" s="89"/>
      <c r="G3" s="89"/>
      <c r="I3" s="89"/>
      <c r="J3" s="89"/>
    </row>
    <row r="4" spans="1:17" ht="22.5" x14ac:dyDescent="0.25">
      <c r="A4" s="89"/>
      <c r="B4" s="89"/>
      <c r="C4" s="125"/>
      <c r="D4" s="89"/>
      <c r="E4" s="125"/>
      <c r="F4" s="89"/>
      <c r="G4" s="89"/>
      <c r="H4" s="89"/>
      <c r="I4" s="89"/>
      <c r="J4" s="89"/>
    </row>
    <row r="5" spans="1:17" x14ac:dyDescent="0.25">
      <c r="A5" s="89"/>
      <c r="B5" s="89"/>
      <c r="C5" s="89"/>
      <c r="D5" s="89"/>
      <c r="E5" s="89"/>
      <c r="F5" s="89"/>
      <c r="G5" s="89"/>
      <c r="H5" s="89"/>
      <c r="I5" s="89"/>
      <c r="J5" s="89"/>
    </row>
    <row r="6" spans="1:17" x14ac:dyDescent="0.25">
      <c r="A6" s="89"/>
      <c r="B6" s="89"/>
      <c r="C6" s="89"/>
      <c r="D6" s="89"/>
      <c r="E6" s="89"/>
      <c r="F6" s="89"/>
      <c r="G6" s="89"/>
      <c r="H6" s="89"/>
      <c r="I6" s="89"/>
      <c r="J6" s="89"/>
    </row>
    <row r="7" spans="1:17" x14ac:dyDescent="0.25">
      <c r="A7" s="228" t="s">
        <v>790</v>
      </c>
      <c r="B7" s="228"/>
      <c r="C7" s="228"/>
      <c r="D7" s="228" t="s">
        <v>789</v>
      </c>
      <c r="E7" s="228"/>
      <c r="F7" s="228"/>
      <c r="G7" s="89"/>
      <c r="H7" s="180" t="s">
        <v>788</v>
      </c>
      <c r="I7" s="89"/>
      <c r="J7" s="89"/>
      <c r="O7" s="138"/>
    </row>
    <row r="8" spans="1:17" ht="15.75" customHeight="1" x14ac:dyDescent="0.25">
      <c r="A8" s="89"/>
      <c r="B8" s="123"/>
      <c r="C8" s="91"/>
      <c r="D8" s="227"/>
      <c r="E8" s="227"/>
      <c r="F8" s="227"/>
      <c r="G8" s="91"/>
      <c r="H8" s="92"/>
      <c r="I8" s="92"/>
      <c r="J8" s="92"/>
      <c r="L8" s="181"/>
      <c r="O8" s="139"/>
    </row>
    <row r="9" spans="1:17" ht="18.75" x14ac:dyDescent="0.3">
      <c r="A9" s="93"/>
      <c r="B9" s="93"/>
      <c r="C9" s="93"/>
      <c r="D9" s="93"/>
      <c r="E9" s="93"/>
      <c r="F9" s="93"/>
      <c r="G9" s="93"/>
      <c r="H9" s="93"/>
      <c r="I9" s="93"/>
      <c r="J9" s="89"/>
      <c r="L9" s="182"/>
    </row>
    <row r="10" spans="1:17" ht="20.25" x14ac:dyDescent="0.3">
      <c r="A10" s="245" t="s">
        <v>791</v>
      </c>
      <c r="B10" s="245"/>
      <c r="C10" s="245"/>
      <c r="D10" s="245"/>
      <c r="E10" s="245"/>
      <c r="F10" s="245"/>
      <c r="G10" s="245"/>
      <c r="H10" s="245"/>
      <c r="I10" s="245"/>
      <c r="J10" s="184"/>
      <c r="N10" s="135"/>
      <c r="Q10" s="94"/>
    </row>
    <row r="11" spans="1:17" ht="18.75" x14ac:dyDescent="0.3">
      <c r="A11" s="231" t="s">
        <v>821</v>
      </c>
      <c r="B11" s="231"/>
      <c r="C11" s="231"/>
      <c r="D11" s="231"/>
      <c r="E11" s="231"/>
      <c r="F11" s="231"/>
      <c r="G11" s="231"/>
      <c r="H11" s="231"/>
      <c r="I11" s="231"/>
      <c r="J11" s="93"/>
      <c r="L11" s="179"/>
      <c r="N11" s="135"/>
      <c r="Q11" s="94"/>
    </row>
    <row r="12" spans="1:17" ht="18.75" x14ac:dyDescent="0.3">
      <c r="A12" s="183"/>
      <c r="B12" s="183"/>
      <c r="C12" s="183"/>
      <c r="D12" s="183"/>
      <c r="E12" s="183"/>
      <c r="F12" s="183"/>
      <c r="G12" s="183"/>
      <c r="H12" s="183"/>
      <c r="I12" s="183"/>
      <c r="J12" s="93"/>
      <c r="N12" s="135"/>
      <c r="Q12" s="94"/>
    </row>
    <row r="13" spans="1:17" ht="18.75" x14ac:dyDescent="0.3">
      <c r="A13" s="246"/>
      <c r="B13" s="246"/>
      <c r="C13" s="246"/>
      <c r="D13" s="246"/>
      <c r="E13" s="246"/>
      <c r="F13" s="246"/>
      <c r="G13" s="246"/>
      <c r="H13" s="246"/>
      <c r="I13" s="246"/>
      <c r="J13" s="93"/>
      <c r="N13" s="135"/>
      <c r="Q13" s="94"/>
    </row>
    <row r="14" spans="1:17" ht="18.75" x14ac:dyDescent="0.3">
      <c r="A14" s="231" t="s">
        <v>820</v>
      </c>
      <c r="B14" s="231"/>
      <c r="C14" s="231"/>
      <c r="D14" s="231"/>
      <c r="E14" s="231"/>
      <c r="F14" s="231"/>
      <c r="G14" s="231"/>
      <c r="H14" s="231"/>
      <c r="I14" s="231"/>
      <c r="J14" s="93"/>
      <c r="N14" s="135"/>
      <c r="Q14" s="94"/>
    </row>
    <row r="15" spans="1:17" ht="20.25" x14ac:dyDescent="0.3">
      <c r="A15" s="134"/>
      <c r="B15" s="134"/>
      <c r="C15" s="134"/>
      <c r="D15" s="134"/>
      <c r="E15" s="134"/>
      <c r="F15" s="134"/>
      <c r="G15" s="134"/>
      <c r="H15" s="134"/>
      <c r="I15" s="134"/>
      <c r="J15" s="93"/>
      <c r="N15" s="135"/>
      <c r="Q15" s="94"/>
    </row>
    <row r="16" spans="1:17" ht="20.25" x14ac:dyDescent="0.3">
      <c r="A16" s="134"/>
      <c r="B16" s="134"/>
      <c r="C16" s="134"/>
      <c r="D16" s="134"/>
      <c r="E16" s="134"/>
      <c r="F16" s="134"/>
      <c r="G16" s="134"/>
      <c r="H16" s="134"/>
      <c r="I16" s="134"/>
      <c r="J16" s="93"/>
      <c r="N16" s="135"/>
      <c r="Q16" s="94"/>
    </row>
    <row r="17" spans="1:21" ht="39" customHeight="1" x14ac:dyDescent="0.3">
      <c r="A17" s="234" t="s">
        <v>783</v>
      </c>
      <c r="B17" s="235"/>
      <c r="C17" s="235"/>
      <c r="D17" s="235"/>
      <c r="E17" s="235"/>
      <c r="F17" s="235"/>
      <c r="G17" s="235"/>
      <c r="H17" s="235"/>
      <c r="I17" s="236"/>
      <c r="J17" s="95"/>
      <c r="Q17" s="96"/>
    </row>
    <row r="18" spans="1:21" ht="20.25" customHeight="1" x14ac:dyDescent="0.3">
      <c r="J18" s="95"/>
      <c r="N18" s="135"/>
      <c r="Q18" s="97"/>
      <c r="R18" s="125"/>
      <c r="S18" s="133"/>
      <c r="T18" s="125"/>
      <c r="U18" s="98"/>
    </row>
    <row r="19" spans="1:21" s="57" customFormat="1" ht="25.5" x14ac:dyDescent="0.35">
      <c r="A19" s="243" t="s">
        <v>819</v>
      </c>
      <c r="B19" s="243"/>
      <c r="C19" s="243"/>
      <c r="D19" s="243"/>
      <c r="E19" s="243"/>
      <c r="F19" s="243"/>
      <c r="G19" s="243"/>
      <c r="H19" s="243"/>
      <c r="I19" s="243"/>
      <c r="J19" s="99"/>
      <c r="Q19" s="133"/>
      <c r="R19" s="125"/>
      <c r="S19" s="133"/>
      <c r="T19" s="125"/>
      <c r="U19" s="133"/>
    </row>
    <row r="20" spans="1:21" x14ac:dyDescent="0.25">
      <c r="A20" s="244" t="s">
        <v>807</v>
      </c>
      <c r="B20" s="244"/>
      <c r="C20" s="244"/>
      <c r="D20" s="244"/>
      <c r="E20" s="244"/>
      <c r="F20" s="244"/>
      <c r="G20" s="244"/>
      <c r="H20" s="244"/>
      <c r="I20" s="244"/>
      <c r="J20" s="89"/>
      <c r="Q20" s="100"/>
    </row>
    <row r="21" spans="1:21" ht="18.75" x14ac:dyDescent="0.3">
      <c r="J21" s="89"/>
      <c r="Q21" s="124"/>
    </row>
    <row r="22" spans="1:21" ht="18.75" x14ac:dyDescent="0.3">
      <c r="A22" s="89"/>
      <c r="B22" s="89"/>
      <c r="C22" s="89"/>
      <c r="D22" s="89"/>
      <c r="E22" s="89"/>
      <c r="F22" s="89"/>
      <c r="G22" s="89"/>
      <c r="H22" s="89"/>
      <c r="I22" s="89"/>
      <c r="J22" s="89"/>
      <c r="Q22" s="124"/>
    </row>
    <row r="23" spans="1:21" ht="39.75" customHeight="1" x14ac:dyDescent="0.25">
      <c r="A23" s="237" t="s">
        <v>719</v>
      </c>
      <c r="B23" s="238"/>
      <c r="C23" s="239"/>
      <c r="D23" s="240"/>
      <c r="E23" s="241"/>
      <c r="F23" s="241"/>
      <c r="G23" s="241"/>
      <c r="H23" s="241"/>
      <c r="I23" s="242"/>
      <c r="J23" s="89"/>
    </row>
    <row r="24" spans="1:21" ht="23.25" customHeight="1" x14ac:dyDescent="0.25">
      <c r="A24" s="136"/>
      <c r="B24" s="136"/>
      <c r="C24" s="136"/>
      <c r="D24" s="137"/>
      <c r="E24" s="137"/>
      <c r="F24" s="137"/>
      <c r="G24" s="137"/>
      <c r="H24" s="137"/>
      <c r="I24" s="137"/>
      <c r="J24" s="89"/>
    </row>
    <row r="25" spans="1:21" ht="18.75" customHeight="1" x14ac:dyDescent="0.25">
      <c r="A25" s="232" t="s">
        <v>792</v>
      </c>
      <c r="B25" s="232"/>
      <c r="C25" s="232"/>
      <c r="D25" s="233"/>
      <c r="E25" s="233"/>
      <c r="F25" s="233"/>
      <c r="G25" s="233"/>
      <c r="H25" s="233"/>
      <c r="I25" s="233"/>
      <c r="J25" s="89"/>
    </row>
    <row r="26" spans="1:21" ht="18.75" customHeight="1" x14ac:dyDescent="0.25">
      <c r="A26" s="136"/>
      <c r="B26" s="136"/>
      <c r="C26" s="136"/>
      <c r="D26" s="101"/>
      <c r="E26" s="101"/>
      <c r="F26" s="101"/>
      <c r="G26" s="101"/>
      <c r="H26" s="101"/>
      <c r="I26" s="101"/>
      <c r="J26" s="102"/>
      <c r="P26" s="103"/>
      <c r="Q26" s="103"/>
      <c r="R26" s="103"/>
      <c r="S26" s="103"/>
    </row>
    <row r="27" spans="1:21" x14ac:dyDescent="0.25">
      <c r="A27" s="229" t="s">
        <v>795</v>
      </c>
      <c r="B27" s="229"/>
      <c r="C27" s="229"/>
      <c r="D27" s="229"/>
      <c r="E27" s="230"/>
      <c r="F27" s="229"/>
      <c r="G27" s="229"/>
      <c r="H27" s="229"/>
      <c r="I27" s="229"/>
      <c r="J27" s="89"/>
    </row>
    <row r="28" spans="1:21" ht="15.6" customHeight="1" x14ac:dyDescent="0.25">
      <c r="A28" s="248" t="s">
        <v>796</v>
      </c>
      <c r="B28" s="249"/>
      <c r="C28" s="250"/>
      <c r="D28" s="193"/>
      <c r="E28" s="192"/>
      <c r="F28" s="247" t="s">
        <v>797</v>
      </c>
      <c r="G28" s="247"/>
      <c r="H28" s="247"/>
      <c r="I28" s="193"/>
      <c r="J28" s="89"/>
      <c r="P28" s="103"/>
      <c r="S28" s="103"/>
    </row>
    <row r="29" spans="1:21" x14ac:dyDescent="0.25">
      <c r="A29" s="191"/>
      <c r="B29" s="191"/>
      <c r="C29" s="191"/>
      <c r="D29" s="191"/>
      <c r="E29" s="192"/>
      <c r="F29" s="191"/>
      <c r="G29" s="191"/>
      <c r="H29" s="191"/>
      <c r="I29" s="191"/>
      <c r="J29" s="89"/>
      <c r="P29" s="103"/>
      <c r="S29" s="103"/>
    </row>
    <row r="30" spans="1:21" x14ac:dyDescent="0.25">
      <c r="A30" s="225" t="s">
        <v>798</v>
      </c>
      <c r="B30" s="225"/>
      <c r="C30" s="225"/>
      <c r="D30" s="225"/>
      <c r="E30" s="225"/>
      <c r="F30" s="225"/>
      <c r="G30" s="225"/>
      <c r="H30" s="225"/>
      <c r="I30" s="225"/>
      <c r="J30" s="89"/>
    </row>
    <row r="31" spans="1:21" ht="12.95" customHeight="1" x14ac:dyDescent="0.25">
      <c r="A31" s="225"/>
      <c r="B31" s="225"/>
      <c r="C31" s="225"/>
      <c r="D31" s="225"/>
      <c r="E31" s="225"/>
      <c r="F31" s="225"/>
      <c r="G31" s="225"/>
      <c r="H31" s="225"/>
      <c r="I31" s="225"/>
      <c r="J31" s="102"/>
      <c r="P31" s="103"/>
      <c r="Q31" s="103"/>
      <c r="R31" s="103"/>
      <c r="S31" s="103"/>
    </row>
    <row r="32" spans="1:21" ht="17.25" customHeight="1" x14ac:dyDescent="0.25"/>
    <row r="33" spans="17:17" x14ac:dyDescent="0.25">
      <c r="Q33" s="104"/>
    </row>
  </sheetData>
  <mergeCells count="19">
    <mergeCell ref="A13:I13"/>
    <mergeCell ref="F28:H28"/>
    <mergeCell ref="A28:C28"/>
    <mergeCell ref="A30:I31"/>
    <mergeCell ref="G1:I1"/>
    <mergeCell ref="D8:F8"/>
    <mergeCell ref="A7:C7"/>
    <mergeCell ref="D7:F7"/>
    <mergeCell ref="A27:I27"/>
    <mergeCell ref="A11:I11"/>
    <mergeCell ref="A25:C25"/>
    <mergeCell ref="D25:I25"/>
    <mergeCell ref="A17:I17"/>
    <mergeCell ref="A23:C23"/>
    <mergeCell ref="D23:I23"/>
    <mergeCell ref="A19:I19"/>
    <mergeCell ref="A20:I20"/>
    <mergeCell ref="A10:I10"/>
    <mergeCell ref="A14:I14"/>
  </mergeCells>
  <pageMargins left="0.34" right="0.35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glio54"/>
  <dimension ref="A1:U55"/>
  <sheetViews>
    <sheetView tabSelected="1" zoomScaleNormal="100" workbookViewId="0">
      <pane ySplit="5" topLeftCell="A6" activePane="bottomLeft" state="frozen"/>
      <selection pane="bottomLeft" activeCell="F9" sqref="F9"/>
    </sheetView>
  </sheetViews>
  <sheetFormatPr defaultColWidth="9" defaultRowHeight="12.75" x14ac:dyDescent="0.2"/>
  <cols>
    <col min="1" max="1" width="14" style="142" customWidth="1"/>
    <col min="2" max="2" width="5.75" style="142" customWidth="1"/>
    <col min="3" max="3" width="4.375" style="142" customWidth="1"/>
    <col min="4" max="4" width="10.375" style="142" bestFit="1" customWidth="1"/>
    <col min="5" max="5" width="5" style="142" bestFit="1" customWidth="1"/>
    <col min="6" max="6" width="10.375" style="142" bestFit="1" customWidth="1"/>
    <col min="7" max="7" width="10.125" style="142" customWidth="1"/>
    <col min="8" max="8" width="9.875" style="142" bestFit="1" customWidth="1"/>
    <col min="9" max="9" width="10" style="142" bestFit="1" customWidth="1"/>
    <col min="10" max="10" width="9.75" style="142" bestFit="1" customWidth="1"/>
    <col min="11" max="11" width="9.125" style="142" bestFit="1" customWidth="1"/>
    <col min="12" max="12" width="8.875" style="142" bestFit="1" customWidth="1"/>
    <col min="13" max="13" width="6" style="142" bestFit="1" customWidth="1"/>
    <col min="14" max="14" width="3.875" style="142" bestFit="1" customWidth="1"/>
    <col min="15" max="15" width="6.75" style="142" bestFit="1" customWidth="1"/>
    <col min="16" max="16" width="6" style="142" bestFit="1" customWidth="1"/>
    <col min="17" max="17" width="5.625" style="142" customWidth="1"/>
    <col min="18" max="16384" width="9" style="142"/>
  </cols>
  <sheetData>
    <row r="1" spans="1:21" x14ac:dyDescent="0.2">
      <c r="A1" s="321" t="s">
        <v>782</v>
      </c>
      <c r="B1" s="322"/>
      <c r="C1" s="322"/>
      <c r="D1" s="322"/>
      <c r="E1" s="322"/>
      <c r="F1" s="322"/>
      <c r="G1" s="322"/>
      <c r="H1" s="322"/>
      <c r="I1" s="323"/>
      <c r="J1" s="140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</row>
    <row r="2" spans="1:21" ht="20.25" x14ac:dyDescent="0.3">
      <c r="A2" s="326" t="s">
        <v>819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141"/>
      <c r="M2" s="141"/>
      <c r="N2" s="141"/>
      <c r="O2" s="141"/>
      <c r="P2" s="141"/>
      <c r="Q2" s="141"/>
      <c r="R2" s="141"/>
      <c r="S2" s="141"/>
      <c r="T2" s="141"/>
      <c r="U2" s="141"/>
    </row>
    <row r="3" spans="1:21" x14ac:dyDescent="0.2">
      <c r="A3" s="143"/>
      <c r="B3" s="143"/>
      <c r="C3" s="143"/>
      <c r="D3" s="143"/>
      <c r="E3" s="143"/>
      <c r="F3" s="143"/>
      <c r="G3" s="143"/>
      <c r="H3" s="143"/>
      <c r="I3" s="143"/>
      <c r="J3" s="140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</row>
    <row r="4" spans="1:21" ht="18.75" x14ac:dyDescent="0.3">
      <c r="A4" s="196" t="s">
        <v>786</v>
      </c>
      <c r="B4" s="325">
        <f>Titolo!D23</f>
        <v>0</v>
      </c>
      <c r="C4" s="325"/>
      <c r="D4" s="325"/>
      <c r="E4" s="325"/>
      <c r="F4" s="325"/>
      <c r="G4" s="325"/>
      <c r="H4" s="325"/>
      <c r="I4" s="325"/>
      <c r="J4" s="325"/>
      <c r="K4" s="325"/>
      <c r="L4" s="141"/>
      <c r="M4" s="141"/>
      <c r="N4" s="141"/>
      <c r="O4" s="141"/>
      <c r="P4" s="141"/>
      <c r="Q4" s="141"/>
      <c r="R4" s="141"/>
      <c r="S4" s="141"/>
      <c r="T4" s="141"/>
      <c r="U4" s="141"/>
    </row>
    <row r="5" spans="1:21" x14ac:dyDescent="0.2">
      <c r="A5" s="141"/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</row>
    <row r="6" spans="1:21" s="190" customFormat="1" ht="18.75" x14ac:dyDescent="0.3">
      <c r="A6" s="327" t="s">
        <v>784</v>
      </c>
      <c r="B6" s="327"/>
      <c r="C6" s="327"/>
      <c r="D6" s="327"/>
      <c r="E6" s="327"/>
      <c r="F6" s="327"/>
      <c r="G6" s="327"/>
      <c r="H6" s="327"/>
      <c r="I6" s="327"/>
      <c r="J6" s="327"/>
      <c r="K6" s="327"/>
    </row>
    <row r="7" spans="1:21" ht="14.25" x14ac:dyDescent="0.2">
      <c r="A7" s="328" t="s">
        <v>717</v>
      </c>
      <c r="B7" s="328"/>
      <c r="C7" s="328"/>
      <c r="D7" s="328"/>
      <c r="E7" s="328"/>
      <c r="F7" s="328"/>
      <c r="G7" s="328"/>
      <c r="H7" s="328"/>
      <c r="I7" s="328"/>
      <c r="J7" s="328"/>
      <c r="K7" s="211"/>
      <c r="L7" s="141"/>
      <c r="M7" s="141"/>
      <c r="N7" s="141"/>
      <c r="O7" s="141"/>
      <c r="P7" s="141"/>
      <c r="Q7" s="143"/>
      <c r="R7" s="143"/>
      <c r="S7" s="143"/>
      <c r="T7" s="143"/>
      <c r="U7" s="143"/>
    </row>
    <row r="8" spans="1:21" ht="38.25" x14ac:dyDescent="0.2">
      <c r="A8" s="331" t="s">
        <v>688</v>
      </c>
      <c r="B8" s="332"/>
      <c r="C8" s="332"/>
      <c r="D8" s="333"/>
      <c r="E8" s="144" t="s">
        <v>689</v>
      </c>
      <c r="F8" s="144" t="s">
        <v>809</v>
      </c>
      <c r="G8" s="145" t="s">
        <v>690</v>
      </c>
      <c r="H8" s="222"/>
      <c r="I8" s="144" t="s">
        <v>808</v>
      </c>
      <c r="J8" s="145" t="s">
        <v>693</v>
      </c>
      <c r="K8" s="147" t="s">
        <v>803</v>
      </c>
      <c r="L8" s="141"/>
      <c r="M8" s="141"/>
      <c r="N8" s="141"/>
      <c r="O8" s="141"/>
      <c r="P8" s="141"/>
      <c r="Q8" s="141"/>
      <c r="R8" s="141"/>
      <c r="S8" s="141"/>
      <c r="T8" s="141"/>
      <c r="U8" s="141"/>
    </row>
    <row r="9" spans="1:21" s="150" customFormat="1" x14ac:dyDescent="0.2">
      <c r="A9" s="279"/>
      <c r="B9" s="280"/>
      <c r="C9" s="280"/>
      <c r="D9" s="281"/>
      <c r="E9" s="171"/>
      <c r="F9" s="148"/>
      <c r="G9" s="185">
        <f t="shared" ref="G9:G14" si="0">E9*F9</f>
        <v>0</v>
      </c>
      <c r="H9" s="188"/>
      <c r="I9" s="201">
        <f t="shared" ref="I9:I10" si="1">G9</f>
        <v>0</v>
      </c>
      <c r="J9" s="197">
        <f>I9</f>
        <v>0</v>
      </c>
      <c r="K9" s="217"/>
      <c r="L9" s="141"/>
      <c r="M9" s="141"/>
      <c r="N9" s="141"/>
      <c r="O9" s="141"/>
      <c r="P9" s="141"/>
      <c r="Q9" s="141"/>
      <c r="R9" s="141"/>
      <c r="S9" s="141"/>
      <c r="T9" s="141"/>
      <c r="U9" s="141"/>
    </row>
    <row r="10" spans="1:21" x14ac:dyDescent="0.2">
      <c r="A10" s="279"/>
      <c r="B10" s="280"/>
      <c r="C10" s="280"/>
      <c r="D10" s="281"/>
      <c r="E10" s="171"/>
      <c r="F10" s="148"/>
      <c r="G10" s="185">
        <f t="shared" si="0"/>
        <v>0</v>
      </c>
      <c r="H10" s="189"/>
      <c r="I10" s="201">
        <f t="shared" si="1"/>
        <v>0</v>
      </c>
      <c r="J10" s="197">
        <f t="shared" ref="J10:J14" si="2">I10</f>
        <v>0</v>
      </c>
      <c r="K10" s="217"/>
      <c r="L10" s="141"/>
      <c r="M10" s="141"/>
      <c r="N10" s="141"/>
      <c r="O10" s="141"/>
      <c r="P10" s="141"/>
      <c r="Q10" s="141"/>
      <c r="R10" s="141"/>
      <c r="S10" s="141"/>
      <c r="T10" s="141"/>
      <c r="U10" s="141"/>
    </row>
    <row r="11" spans="1:21" x14ac:dyDescent="0.2">
      <c r="A11" s="279"/>
      <c r="B11" s="280"/>
      <c r="C11" s="280"/>
      <c r="D11" s="281"/>
      <c r="E11" s="171"/>
      <c r="F11" s="148"/>
      <c r="G11" s="185">
        <f t="shared" si="0"/>
        <v>0</v>
      </c>
      <c r="H11" s="189"/>
      <c r="I11" s="201">
        <f>G11</f>
        <v>0</v>
      </c>
      <c r="J11" s="197">
        <f t="shared" si="2"/>
        <v>0</v>
      </c>
      <c r="K11" s="217"/>
      <c r="L11" s="141"/>
      <c r="M11" s="141"/>
      <c r="N11" s="141"/>
      <c r="O11" s="141"/>
      <c r="P11" s="141"/>
      <c r="Q11" s="141"/>
      <c r="R11" s="141"/>
      <c r="S11" s="141"/>
      <c r="T11" s="141"/>
      <c r="U11" s="141"/>
    </row>
    <row r="12" spans="1:21" x14ac:dyDescent="0.2">
      <c r="A12" s="279"/>
      <c r="B12" s="280"/>
      <c r="C12" s="280"/>
      <c r="D12" s="281"/>
      <c r="E12" s="171"/>
      <c r="F12" s="148"/>
      <c r="G12" s="185">
        <f t="shared" si="0"/>
        <v>0</v>
      </c>
      <c r="H12" s="189"/>
      <c r="I12" s="201">
        <f t="shared" ref="I12:I14" si="3">G12</f>
        <v>0</v>
      </c>
      <c r="J12" s="197">
        <f t="shared" si="2"/>
        <v>0</v>
      </c>
      <c r="K12" s="217"/>
      <c r="L12" s="141"/>
      <c r="M12" s="141"/>
      <c r="N12" s="141"/>
      <c r="O12" s="141"/>
      <c r="P12" s="141"/>
      <c r="Q12" s="141"/>
      <c r="R12" s="141"/>
      <c r="S12" s="141"/>
      <c r="T12" s="141"/>
      <c r="U12" s="141"/>
    </row>
    <row r="13" spans="1:21" x14ac:dyDescent="0.2">
      <c r="A13" s="279"/>
      <c r="B13" s="280"/>
      <c r="C13" s="280"/>
      <c r="D13" s="281"/>
      <c r="E13" s="171"/>
      <c r="F13" s="148"/>
      <c r="G13" s="185">
        <f t="shared" si="0"/>
        <v>0</v>
      </c>
      <c r="H13" s="189"/>
      <c r="I13" s="201">
        <f t="shared" si="3"/>
        <v>0</v>
      </c>
      <c r="J13" s="197">
        <f t="shared" si="2"/>
        <v>0</v>
      </c>
      <c r="K13" s="217"/>
      <c r="L13" s="141"/>
      <c r="M13" s="141"/>
      <c r="N13" s="141"/>
      <c r="O13" s="141"/>
      <c r="P13" s="141"/>
      <c r="Q13" s="141"/>
      <c r="R13" s="141"/>
      <c r="S13" s="141"/>
      <c r="T13" s="141"/>
      <c r="U13" s="141"/>
    </row>
    <row r="14" spans="1:21" x14ac:dyDescent="0.2">
      <c r="A14" s="279"/>
      <c r="B14" s="280"/>
      <c r="C14" s="280"/>
      <c r="D14" s="281"/>
      <c r="E14" s="171"/>
      <c r="F14" s="148"/>
      <c r="G14" s="185">
        <f t="shared" si="0"/>
        <v>0</v>
      </c>
      <c r="H14" s="189"/>
      <c r="I14" s="201">
        <f t="shared" si="3"/>
        <v>0</v>
      </c>
      <c r="J14" s="197">
        <f t="shared" si="2"/>
        <v>0</v>
      </c>
      <c r="K14" s="217"/>
      <c r="L14" s="141"/>
      <c r="M14" s="141"/>
      <c r="N14" s="141"/>
      <c r="O14" s="141"/>
      <c r="P14" s="141"/>
      <c r="Q14" s="141"/>
      <c r="R14" s="141"/>
      <c r="S14" s="141"/>
      <c r="T14" s="141"/>
      <c r="U14" s="141"/>
    </row>
    <row r="15" spans="1:21" x14ac:dyDescent="0.2">
      <c r="A15" s="299" t="s">
        <v>177</v>
      </c>
      <c r="B15" s="300"/>
      <c r="C15" s="300"/>
      <c r="D15" s="300"/>
      <c r="E15" s="300"/>
      <c r="F15" s="301"/>
      <c r="G15" s="186">
        <f>SUM(G9:G14)</f>
        <v>0</v>
      </c>
      <c r="H15" s="178"/>
      <c r="I15" s="201">
        <f>SUM(I9:I14)</f>
        <v>0</v>
      </c>
      <c r="J15" s="187">
        <f>SUM(J9:J14)</f>
        <v>0</v>
      </c>
      <c r="K15" s="218">
        <f>SUM(K9:K14)</f>
        <v>0</v>
      </c>
      <c r="L15" s="141"/>
      <c r="M15" s="141"/>
      <c r="N15" s="141"/>
      <c r="O15" s="141"/>
      <c r="P15" s="141"/>
      <c r="Q15" s="141"/>
      <c r="R15" s="141"/>
      <c r="S15" s="141"/>
      <c r="T15" s="141"/>
      <c r="U15" s="141"/>
    </row>
    <row r="16" spans="1:21" x14ac:dyDescent="0.2">
      <c r="A16" s="152"/>
      <c r="B16" s="153"/>
      <c r="C16" s="153"/>
      <c r="D16" s="154"/>
      <c r="E16" s="154"/>
      <c r="F16" s="154"/>
      <c r="G16" s="155"/>
      <c r="H16" s="153"/>
      <c r="I16" s="153"/>
      <c r="J16" s="156"/>
      <c r="K16" s="157"/>
      <c r="L16" s="141"/>
      <c r="M16" s="141"/>
      <c r="N16" s="141"/>
      <c r="O16" s="141"/>
      <c r="P16" s="141"/>
      <c r="Q16" s="141"/>
      <c r="R16" s="141"/>
      <c r="S16" s="141"/>
      <c r="T16" s="141"/>
      <c r="U16" s="141"/>
    </row>
    <row r="17" spans="1:21" ht="14.25" x14ac:dyDescent="0.2">
      <c r="A17" s="329" t="s">
        <v>811</v>
      </c>
      <c r="B17" s="330"/>
      <c r="C17" s="330"/>
      <c r="D17" s="330"/>
      <c r="E17" s="330"/>
      <c r="F17" s="330"/>
      <c r="G17" s="330"/>
      <c r="H17" s="330"/>
      <c r="I17" s="330"/>
      <c r="J17" s="330"/>
      <c r="K17" s="172"/>
      <c r="L17" s="141"/>
      <c r="M17" s="141"/>
      <c r="N17" s="141"/>
      <c r="O17" s="141"/>
      <c r="P17" s="141"/>
      <c r="Q17" s="141"/>
      <c r="R17" s="141"/>
      <c r="S17" s="141"/>
      <c r="T17" s="141"/>
      <c r="U17" s="141"/>
    </row>
    <row r="18" spans="1:21" x14ac:dyDescent="0.2">
      <c r="A18" s="141"/>
      <c r="B18" s="141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</row>
    <row r="19" spans="1:21" ht="14.25" x14ac:dyDescent="0.2">
      <c r="A19" s="313" t="s">
        <v>801</v>
      </c>
      <c r="B19" s="314"/>
      <c r="C19" s="314"/>
      <c r="D19" s="314"/>
      <c r="E19" s="314"/>
      <c r="F19" s="314"/>
      <c r="G19" s="314"/>
      <c r="H19" s="314"/>
      <c r="I19" s="314"/>
      <c r="J19" s="314"/>
      <c r="K19" s="141"/>
      <c r="L19" s="141"/>
      <c r="M19" s="141"/>
      <c r="N19" s="141"/>
      <c r="O19" s="141"/>
      <c r="P19" s="141"/>
      <c r="Q19" s="141"/>
      <c r="R19" s="141"/>
      <c r="S19" s="141"/>
      <c r="T19" s="141"/>
      <c r="U19" s="141"/>
    </row>
    <row r="20" spans="1:21" ht="38.25" x14ac:dyDescent="0.2">
      <c r="A20" s="324" t="s">
        <v>688</v>
      </c>
      <c r="B20" s="324"/>
      <c r="C20" s="324"/>
      <c r="D20" s="324"/>
      <c r="E20" s="144" t="s">
        <v>689</v>
      </c>
      <c r="F20" s="144" t="s">
        <v>809</v>
      </c>
      <c r="G20" s="145" t="s">
        <v>690</v>
      </c>
      <c r="H20" s="146"/>
      <c r="I20" s="144" t="s">
        <v>808</v>
      </c>
      <c r="J20" s="145" t="s">
        <v>693</v>
      </c>
      <c r="K20" s="147" t="s">
        <v>803</v>
      </c>
      <c r="L20" s="141"/>
      <c r="M20" s="141"/>
      <c r="N20" s="141"/>
      <c r="O20" s="141"/>
      <c r="P20" s="141"/>
      <c r="Q20" s="141"/>
      <c r="R20" s="141"/>
      <c r="S20" s="141"/>
      <c r="T20" s="141"/>
      <c r="U20" s="141"/>
    </row>
    <row r="21" spans="1:21" x14ac:dyDescent="0.2">
      <c r="A21" s="279"/>
      <c r="B21" s="280"/>
      <c r="C21" s="280"/>
      <c r="D21" s="281"/>
      <c r="E21" s="171"/>
      <c r="F21" s="148"/>
      <c r="G21" s="149">
        <f t="shared" ref="G21:G34" si="4">E21*F21</f>
        <v>0</v>
      </c>
      <c r="H21" s="318"/>
      <c r="I21" s="149">
        <f>G21</f>
        <v>0</v>
      </c>
      <c r="J21" s="201">
        <f>I21</f>
        <v>0</v>
      </c>
      <c r="K21" s="219"/>
      <c r="L21" s="141"/>
      <c r="M21" s="141"/>
      <c r="N21" s="141"/>
      <c r="O21" s="141"/>
      <c r="P21" s="141"/>
      <c r="Q21" s="141"/>
      <c r="R21" s="141"/>
      <c r="S21" s="141"/>
      <c r="T21" s="141"/>
      <c r="U21" s="141"/>
    </row>
    <row r="22" spans="1:21" x14ac:dyDescent="0.2">
      <c r="A22" s="279"/>
      <c r="B22" s="280"/>
      <c r="C22" s="280"/>
      <c r="D22" s="281"/>
      <c r="E22" s="171"/>
      <c r="F22" s="148"/>
      <c r="G22" s="149">
        <f t="shared" si="4"/>
        <v>0</v>
      </c>
      <c r="H22" s="319"/>
      <c r="I22" s="149">
        <f t="shared" ref="I22:I24" si="5">G22</f>
        <v>0</v>
      </c>
      <c r="J22" s="201">
        <f t="shared" ref="J22:J24" si="6">I22</f>
        <v>0</v>
      </c>
      <c r="K22" s="219"/>
      <c r="L22" s="141"/>
      <c r="M22" s="141"/>
      <c r="N22" s="141"/>
      <c r="O22" s="141"/>
      <c r="P22" s="141"/>
      <c r="Q22" s="141"/>
      <c r="R22" s="141"/>
      <c r="S22" s="141"/>
      <c r="T22" s="141"/>
      <c r="U22" s="141"/>
    </row>
    <row r="23" spans="1:21" x14ac:dyDescent="0.2">
      <c r="A23" s="279"/>
      <c r="B23" s="280"/>
      <c r="C23" s="280"/>
      <c r="D23" s="281"/>
      <c r="E23" s="171"/>
      <c r="F23" s="148"/>
      <c r="G23" s="149">
        <f t="shared" si="4"/>
        <v>0</v>
      </c>
      <c r="H23" s="319"/>
      <c r="I23" s="149">
        <f t="shared" si="5"/>
        <v>0</v>
      </c>
      <c r="J23" s="201">
        <f t="shared" si="6"/>
        <v>0</v>
      </c>
      <c r="K23" s="219"/>
      <c r="L23" s="141"/>
      <c r="M23" s="141"/>
      <c r="N23" s="141"/>
      <c r="O23" s="141"/>
      <c r="P23" s="141"/>
      <c r="Q23" s="141"/>
      <c r="R23" s="141"/>
      <c r="S23" s="141"/>
      <c r="T23" s="141"/>
      <c r="U23" s="141"/>
    </row>
    <row r="24" spans="1:21" x14ac:dyDescent="0.2">
      <c r="A24" s="279"/>
      <c r="B24" s="280"/>
      <c r="C24" s="280"/>
      <c r="D24" s="281"/>
      <c r="E24" s="171"/>
      <c r="F24" s="148"/>
      <c r="G24" s="149">
        <f t="shared" si="4"/>
        <v>0</v>
      </c>
      <c r="H24" s="320"/>
      <c r="I24" s="149">
        <f t="shared" si="5"/>
        <v>0</v>
      </c>
      <c r="J24" s="201">
        <f t="shared" si="6"/>
        <v>0</v>
      </c>
      <c r="K24" s="219"/>
      <c r="L24" s="141"/>
      <c r="M24" s="141"/>
      <c r="N24" s="141"/>
      <c r="O24" s="141"/>
      <c r="P24" s="141"/>
      <c r="Q24" s="141"/>
      <c r="R24" s="141"/>
      <c r="S24" s="141"/>
      <c r="T24" s="141"/>
      <c r="U24" s="141"/>
    </row>
    <row r="25" spans="1:21" x14ac:dyDescent="0.2">
      <c r="A25" s="315" t="s">
        <v>177</v>
      </c>
      <c r="B25" s="316"/>
      <c r="C25" s="316"/>
      <c r="D25" s="316"/>
      <c r="E25" s="316"/>
      <c r="F25" s="317"/>
      <c r="G25" s="151">
        <f t="shared" ref="G25:K25" si="7">SUM(G21:G24)</f>
        <v>0</v>
      </c>
      <c r="H25" s="178"/>
      <c r="I25" s="151">
        <f t="shared" si="7"/>
        <v>0</v>
      </c>
      <c r="J25" s="202">
        <f t="shared" si="7"/>
        <v>0</v>
      </c>
      <c r="K25" s="220">
        <f t="shared" si="7"/>
        <v>0</v>
      </c>
      <c r="L25" s="141"/>
      <c r="M25" s="141"/>
      <c r="N25" s="141"/>
      <c r="O25" s="141"/>
      <c r="P25" s="141"/>
      <c r="Q25" s="141"/>
      <c r="R25" s="141"/>
      <c r="S25" s="141"/>
      <c r="T25" s="141"/>
      <c r="U25" s="141"/>
    </row>
    <row r="26" spans="1:21" x14ac:dyDescent="0.2">
      <c r="A26" s="198"/>
      <c r="B26" s="198"/>
      <c r="C26" s="198"/>
      <c r="D26" s="198"/>
      <c r="E26" s="199"/>
      <c r="F26" s="198"/>
      <c r="G26" s="200"/>
      <c r="H26" s="200"/>
      <c r="I26" s="200"/>
      <c r="J26" s="200"/>
      <c r="K26" s="200"/>
      <c r="L26" s="141"/>
      <c r="M26" s="141"/>
      <c r="N26" s="141"/>
      <c r="O26" s="141"/>
      <c r="P26" s="141"/>
      <c r="Q26" s="141"/>
      <c r="R26" s="141"/>
      <c r="S26" s="141"/>
      <c r="T26" s="141"/>
      <c r="U26" s="141"/>
    </row>
    <row r="27" spans="1:21" ht="12.95" customHeight="1" x14ac:dyDescent="0.2">
      <c r="A27" s="313" t="s">
        <v>802</v>
      </c>
      <c r="B27" s="314"/>
      <c r="C27" s="314"/>
      <c r="D27" s="314"/>
      <c r="E27" s="314"/>
      <c r="F27" s="200"/>
      <c r="G27" s="200"/>
      <c r="H27" s="200"/>
      <c r="I27" s="200"/>
      <c r="J27" s="200"/>
      <c r="K27" s="200"/>
      <c r="L27" s="141"/>
      <c r="M27" s="141"/>
      <c r="N27" s="141"/>
      <c r="O27" s="141"/>
      <c r="P27" s="141"/>
      <c r="Q27" s="141"/>
      <c r="R27" s="141"/>
      <c r="S27" s="141"/>
      <c r="T27" s="141"/>
      <c r="U27" s="141"/>
    </row>
    <row r="28" spans="1:21" x14ac:dyDescent="0.2">
      <c r="A28" s="291" t="s">
        <v>688</v>
      </c>
      <c r="B28" s="292"/>
      <c r="C28" s="292"/>
      <c r="D28" s="293"/>
      <c r="E28" s="282" t="s">
        <v>689</v>
      </c>
      <c r="F28" s="282" t="s">
        <v>810</v>
      </c>
      <c r="G28" s="284" t="s">
        <v>690</v>
      </c>
      <c r="H28" s="297" t="s">
        <v>691</v>
      </c>
      <c r="I28" s="282" t="s">
        <v>692</v>
      </c>
      <c r="J28" s="284" t="s">
        <v>693</v>
      </c>
      <c r="K28" s="286" t="s">
        <v>803</v>
      </c>
      <c r="L28" s="288" t="s">
        <v>813</v>
      </c>
      <c r="M28" s="289"/>
      <c r="N28" s="290"/>
      <c r="O28" s="288" t="s">
        <v>814</v>
      </c>
      <c r="P28" s="289"/>
      <c r="Q28" s="290"/>
      <c r="R28" s="141"/>
      <c r="S28" s="141"/>
      <c r="T28" s="141"/>
      <c r="U28" s="141"/>
    </row>
    <row r="29" spans="1:21" ht="25.5" x14ac:dyDescent="0.2">
      <c r="A29" s="294"/>
      <c r="B29" s="295"/>
      <c r="C29" s="295"/>
      <c r="D29" s="296"/>
      <c r="E29" s="283"/>
      <c r="F29" s="283"/>
      <c r="G29" s="285"/>
      <c r="H29" s="298"/>
      <c r="I29" s="283"/>
      <c r="J29" s="285"/>
      <c r="K29" s="287"/>
      <c r="L29" s="145" t="s">
        <v>815</v>
      </c>
      <c r="M29" s="145" t="s">
        <v>816</v>
      </c>
      <c r="N29" s="145" t="s">
        <v>817</v>
      </c>
      <c r="O29" s="145" t="s">
        <v>818</v>
      </c>
      <c r="P29" s="145" t="s">
        <v>816</v>
      </c>
      <c r="Q29" s="145" t="s">
        <v>817</v>
      </c>
      <c r="R29" s="141"/>
      <c r="S29" s="141"/>
      <c r="T29" s="141"/>
      <c r="U29" s="141"/>
    </row>
    <row r="30" spans="1:21" x14ac:dyDescent="0.2">
      <c r="A30" s="309"/>
      <c r="B30" s="309"/>
      <c r="C30" s="309"/>
      <c r="D30" s="309"/>
      <c r="E30" s="171"/>
      <c r="F30" s="148"/>
      <c r="G30" s="149">
        <f t="shared" si="4"/>
        <v>0</v>
      </c>
      <c r="H30" s="194"/>
      <c r="I30" s="149">
        <f t="shared" ref="I30" si="8">G30+H30</f>
        <v>0</v>
      </c>
      <c r="J30" s="148"/>
      <c r="K30" s="219">
        <v>3</v>
      </c>
      <c r="L30" s="223"/>
      <c r="M30" s="223"/>
      <c r="N30" s="223"/>
      <c r="O30" s="223"/>
      <c r="P30" s="223"/>
      <c r="Q30" s="223"/>
      <c r="R30" s="141"/>
      <c r="S30" s="141"/>
      <c r="T30" s="141"/>
      <c r="U30" s="141"/>
    </row>
    <row r="31" spans="1:21" x14ac:dyDescent="0.2">
      <c r="A31" s="309"/>
      <c r="B31" s="309"/>
      <c r="C31" s="309"/>
      <c r="D31" s="309"/>
      <c r="E31" s="171"/>
      <c r="F31" s="148"/>
      <c r="G31" s="149">
        <f t="shared" si="4"/>
        <v>0</v>
      </c>
      <c r="H31" s="194"/>
      <c r="I31" s="149">
        <f t="shared" ref="I31:I32" si="9">G31+H31</f>
        <v>0</v>
      </c>
      <c r="J31" s="148"/>
      <c r="K31" s="219"/>
      <c r="L31" s="224"/>
      <c r="M31" s="224"/>
      <c r="N31" s="224"/>
      <c r="O31" s="224"/>
      <c r="P31" s="224"/>
      <c r="Q31" s="224"/>
      <c r="R31" s="141"/>
      <c r="S31" s="141"/>
      <c r="T31" s="141"/>
      <c r="U31" s="141"/>
    </row>
    <row r="32" spans="1:21" x14ac:dyDescent="0.2">
      <c r="A32" s="309"/>
      <c r="B32" s="309"/>
      <c r="C32" s="309"/>
      <c r="D32" s="309"/>
      <c r="E32" s="171"/>
      <c r="F32" s="148"/>
      <c r="G32" s="149">
        <f t="shared" si="4"/>
        <v>0</v>
      </c>
      <c r="H32" s="194"/>
      <c r="I32" s="149">
        <f t="shared" si="9"/>
        <v>0</v>
      </c>
      <c r="J32" s="148"/>
      <c r="K32" s="219"/>
      <c r="L32" s="224"/>
      <c r="M32" s="224"/>
      <c r="N32" s="224"/>
      <c r="O32" s="224"/>
      <c r="P32" s="224"/>
      <c r="Q32" s="224"/>
      <c r="R32" s="141"/>
      <c r="S32" s="141"/>
      <c r="T32" s="141"/>
      <c r="U32" s="141"/>
    </row>
    <row r="33" spans="1:21" x14ac:dyDescent="0.2">
      <c r="A33" s="309"/>
      <c r="B33" s="309"/>
      <c r="C33" s="309"/>
      <c r="D33" s="309"/>
      <c r="E33" s="171"/>
      <c r="F33" s="148"/>
      <c r="G33" s="149">
        <f t="shared" si="4"/>
        <v>0</v>
      </c>
      <c r="H33" s="194"/>
      <c r="I33" s="149">
        <f t="shared" ref="I33:I34" si="10">G33+H33</f>
        <v>0</v>
      </c>
      <c r="J33" s="148"/>
      <c r="K33" s="219"/>
      <c r="L33" s="224"/>
      <c r="M33" s="224"/>
      <c r="N33" s="224"/>
      <c r="O33" s="224"/>
      <c r="P33" s="224"/>
      <c r="Q33" s="224"/>
      <c r="R33" s="141"/>
      <c r="S33" s="141"/>
      <c r="T33" s="141"/>
      <c r="U33" s="141"/>
    </row>
    <row r="34" spans="1:21" x14ac:dyDescent="0.2">
      <c r="A34" s="310"/>
      <c r="B34" s="311"/>
      <c r="C34" s="311"/>
      <c r="D34" s="312"/>
      <c r="E34" s="171"/>
      <c r="F34" s="148"/>
      <c r="G34" s="149">
        <f t="shared" si="4"/>
        <v>0</v>
      </c>
      <c r="H34" s="194"/>
      <c r="I34" s="149">
        <f t="shared" si="10"/>
        <v>0</v>
      </c>
      <c r="J34" s="148"/>
      <c r="K34" s="219"/>
      <c r="L34" s="224"/>
      <c r="M34" s="224"/>
      <c r="N34" s="224"/>
      <c r="O34" s="224"/>
      <c r="P34" s="224"/>
      <c r="Q34" s="224"/>
      <c r="R34" s="141"/>
      <c r="S34" s="141"/>
      <c r="T34" s="141"/>
      <c r="U34" s="141"/>
    </row>
    <row r="35" spans="1:21" x14ac:dyDescent="0.2">
      <c r="A35" s="299" t="s">
        <v>177</v>
      </c>
      <c r="B35" s="300"/>
      <c r="C35" s="300"/>
      <c r="D35" s="300"/>
      <c r="E35" s="300"/>
      <c r="F35" s="301"/>
      <c r="G35" s="151">
        <f>SUM(G30:G34)</f>
        <v>0</v>
      </c>
      <c r="H35" s="151">
        <f t="shared" ref="H35:K35" si="11">SUM(H30:H34)</f>
        <v>0</v>
      </c>
      <c r="I35" s="151">
        <f t="shared" si="11"/>
        <v>0</v>
      </c>
      <c r="J35" s="151">
        <f t="shared" si="11"/>
        <v>0</v>
      </c>
      <c r="K35" s="218">
        <f t="shared" si="11"/>
        <v>3</v>
      </c>
      <c r="L35" s="141"/>
      <c r="M35" s="141"/>
      <c r="N35" s="141"/>
      <c r="O35" s="141"/>
      <c r="P35" s="141"/>
      <c r="Q35" s="141"/>
      <c r="R35" s="141"/>
      <c r="S35" s="141"/>
      <c r="T35" s="141"/>
      <c r="U35" s="141"/>
    </row>
    <row r="36" spans="1:21" ht="15" x14ac:dyDescent="0.2">
      <c r="A36" s="175"/>
      <c r="B36" s="176"/>
      <c r="C36" s="176"/>
      <c r="D36" s="176"/>
      <c r="E36" s="176"/>
      <c r="F36" s="176"/>
      <c r="G36" s="177"/>
      <c r="H36" s="176"/>
      <c r="I36" s="176"/>
      <c r="J36" s="173"/>
      <c r="K36" s="174"/>
      <c r="L36" s="141"/>
      <c r="M36" s="141"/>
      <c r="N36" s="141"/>
      <c r="O36" s="141"/>
      <c r="P36" s="141"/>
      <c r="Q36" s="141"/>
      <c r="R36" s="141"/>
      <c r="S36" s="141"/>
      <c r="T36" s="141"/>
      <c r="U36" s="141"/>
    </row>
    <row r="37" spans="1:21" ht="12.95" customHeight="1" x14ac:dyDescent="0.2">
      <c r="A37" s="304" t="s">
        <v>806</v>
      </c>
      <c r="B37" s="305"/>
      <c r="C37" s="305"/>
      <c r="D37" s="305"/>
      <c r="E37" s="305"/>
      <c r="F37" s="305"/>
      <c r="G37" s="160">
        <f>(G15+G25+G35)*0.4</f>
        <v>0</v>
      </c>
      <c r="H37" s="160">
        <f t="shared" ref="H37:K37" si="12">(H15+H25+H35)*0.4</f>
        <v>0</v>
      </c>
      <c r="I37" s="160">
        <f t="shared" si="12"/>
        <v>0</v>
      </c>
      <c r="J37" s="160">
        <f t="shared" si="12"/>
        <v>0</v>
      </c>
      <c r="K37" s="221">
        <f t="shared" si="12"/>
        <v>1.2000000000000002</v>
      </c>
      <c r="M37" s="141"/>
      <c r="N37" s="141"/>
      <c r="O37" s="141"/>
      <c r="P37" s="141"/>
      <c r="Q37" s="141"/>
      <c r="R37" s="141"/>
      <c r="S37" s="141"/>
      <c r="T37" s="141"/>
      <c r="U37" s="141"/>
    </row>
    <row r="38" spans="1:21" x14ac:dyDescent="0.2">
      <c r="A38" s="161"/>
      <c r="B38" s="161"/>
      <c r="C38" s="161"/>
      <c r="D38" s="161"/>
      <c r="E38" s="161"/>
      <c r="F38" s="161"/>
      <c r="G38" s="161"/>
      <c r="H38" s="161"/>
      <c r="I38" s="161"/>
      <c r="J38" s="161"/>
      <c r="K38" s="161"/>
      <c r="L38" s="141"/>
      <c r="M38" s="141"/>
      <c r="N38" s="141"/>
      <c r="O38" s="141"/>
      <c r="P38" s="141"/>
      <c r="Q38" s="141"/>
      <c r="R38" s="141"/>
      <c r="S38" s="141"/>
      <c r="T38" s="141"/>
      <c r="U38" s="141"/>
    </row>
    <row r="39" spans="1:21" ht="14.1" customHeight="1" x14ac:dyDescent="0.2">
      <c r="A39" s="306" t="s">
        <v>793</v>
      </c>
      <c r="B39" s="307"/>
      <c r="C39" s="307"/>
      <c r="D39" s="307"/>
      <c r="E39" s="307"/>
      <c r="F39" s="308"/>
      <c r="G39" s="210">
        <f>G15+G25+G35+G37</f>
        <v>0</v>
      </c>
      <c r="H39" s="210">
        <f t="shared" ref="H39:K39" si="13">H15+H25+H35+H37</f>
        <v>0</v>
      </c>
      <c r="I39" s="210">
        <f t="shared" si="13"/>
        <v>0</v>
      </c>
      <c r="J39" s="210">
        <f t="shared" si="13"/>
        <v>0</v>
      </c>
      <c r="K39" s="210">
        <f t="shared" si="13"/>
        <v>4.2</v>
      </c>
      <c r="L39" s="141"/>
      <c r="M39" s="141"/>
      <c r="N39" s="141"/>
      <c r="O39" s="141"/>
      <c r="P39" s="141"/>
      <c r="Q39" s="141"/>
      <c r="R39" s="141"/>
      <c r="S39" s="141"/>
      <c r="T39" s="141"/>
      <c r="U39" s="141"/>
    </row>
    <row r="40" spans="1:21" x14ac:dyDescent="0.2">
      <c r="A40" s="141"/>
      <c r="B40" s="141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</row>
    <row r="41" spans="1:21" x14ac:dyDescent="0.2">
      <c r="A41" s="141"/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</row>
    <row r="42" spans="1:21" ht="18.75" x14ac:dyDescent="0.3">
      <c r="A42" s="302" t="s">
        <v>804</v>
      </c>
      <c r="B42" s="302"/>
      <c r="C42" s="302"/>
      <c r="D42" s="302"/>
      <c r="E42" s="302"/>
      <c r="F42" s="302"/>
      <c r="G42" s="302"/>
      <c r="H42" s="302"/>
      <c r="I42" s="170"/>
      <c r="J42" s="170"/>
      <c r="K42" s="170"/>
      <c r="L42" s="170"/>
      <c r="M42" s="141"/>
      <c r="N42" s="141"/>
      <c r="O42" s="141"/>
      <c r="P42" s="141"/>
      <c r="Q42" s="141"/>
      <c r="R42" s="141"/>
      <c r="S42" s="141"/>
      <c r="T42" s="141"/>
      <c r="U42" s="141"/>
    </row>
    <row r="43" spans="1:21" ht="57" x14ac:dyDescent="0.2">
      <c r="A43" s="336" t="s">
        <v>686</v>
      </c>
      <c r="B43" s="337"/>
      <c r="C43" s="338"/>
      <c r="D43" s="203" t="s">
        <v>690</v>
      </c>
      <c r="E43" s="204" t="s">
        <v>691</v>
      </c>
      <c r="F43" s="205" t="s">
        <v>692</v>
      </c>
      <c r="G43" s="203" t="s">
        <v>693</v>
      </c>
      <c r="H43" s="206" t="s">
        <v>723</v>
      </c>
      <c r="I43" s="141"/>
      <c r="J43" s="141"/>
      <c r="K43" s="141"/>
    </row>
    <row r="44" spans="1:21" ht="15" x14ac:dyDescent="0.25">
      <c r="A44" s="335" t="s">
        <v>718</v>
      </c>
      <c r="B44" s="335"/>
      <c r="C44" s="335"/>
      <c r="D44" s="212">
        <f>G15</f>
        <v>0</v>
      </c>
      <c r="E44" s="212">
        <f t="shared" ref="E44:H44" si="14">H15</f>
        <v>0</v>
      </c>
      <c r="F44" s="212">
        <f t="shared" si="14"/>
        <v>0</v>
      </c>
      <c r="G44" s="212">
        <f t="shared" si="14"/>
        <v>0</v>
      </c>
      <c r="H44" s="207">
        <f t="shared" si="14"/>
        <v>0</v>
      </c>
      <c r="I44" s="141"/>
      <c r="J44" s="141"/>
      <c r="K44" s="141"/>
    </row>
    <row r="45" spans="1:21" ht="15" x14ac:dyDescent="0.25">
      <c r="A45" s="335" t="s">
        <v>799</v>
      </c>
      <c r="B45" s="335"/>
      <c r="C45" s="335"/>
      <c r="D45" s="212">
        <f>G25</f>
        <v>0</v>
      </c>
      <c r="E45" s="212">
        <f t="shared" ref="E45:H45" si="15">H25</f>
        <v>0</v>
      </c>
      <c r="F45" s="212">
        <f t="shared" si="15"/>
        <v>0</v>
      </c>
      <c r="G45" s="212">
        <f t="shared" si="15"/>
        <v>0</v>
      </c>
      <c r="H45" s="207">
        <f t="shared" si="15"/>
        <v>0</v>
      </c>
      <c r="I45" s="141"/>
      <c r="J45" s="141"/>
      <c r="K45" s="141"/>
    </row>
    <row r="46" spans="1:21" ht="12.95" customHeight="1" x14ac:dyDescent="0.25">
      <c r="A46" s="335" t="s">
        <v>800</v>
      </c>
      <c r="B46" s="335"/>
      <c r="C46" s="335"/>
      <c r="D46" s="212">
        <f>G35</f>
        <v>0</v>
      </c>
      <c r="E46" s="212">
        <f t="shared" ref="E46:H46" si="16">H35</f>
        <v>0</v>
      </c>
      <c r="F46" s="212">
        <f t="shared" si="16"/>
        <v>0</v>
      </c>
      <c r="G46" s="212">
        <f t="shared" si="16"/>
        <v>0</v>
      </c>
      <c r="H46" s="207">
        <f t="shared" si="16"/>
        <v>3</v>
      </c>
      <c r="I46" s="141"/>
      <c r="J46" s="141"/>
      <c r="K46" s="141"/>
    </row>
    <row r="47" spans="1:21" ht="15" x14ac:dyDescent="0.25">
      <c r="A47" s="303" t="s">
        <v>687</v>
      </c>
      <c r="B47" s="303"/>
      <c r="C47" s="303"/>
      <c r="D47" s="195">
        <f>SUM(D44:D46)</f>
        <v>0</v>
      </c>
      <c r="E47" s="195">
        <f t="shared" ref="E47:G47" si="17">SUM(E44:E46)</f>
        <v>0</v>
      </c>
      <c r="F47" s="195">
        <f t="shared" si="17"/>
        <v>0</v>
      </c>
      <c r="G47" s="195">
        <f t="shared" si="17"/>
        <v>0</v>
      </c>
      <c r="H47" s="208">
        <f t="shared" ref="H47" si="18">SUM(H44:H46)</f>
        <v>3</v>
      </c>
      <c r="I47" s="141"/>
      <c r="J47" s="141"/>
      <c r="K47" s="141"/>
    </row>
    <row r="48" spans="1:21" ht="15" x14ac:dyDescent="0.25">
      <c r="A48" s="303" t="s">
        <v>794</v>
      </c>
      <c r="B48" s="303"/>
      <c r="C48" s="303"/>
      <c r="D48" s="212">
        <f>G37</f>
        <v>0</v>
      </c>
      <c r="E48" s="213">
        <f>H37</f>
        <v>0</v>
      </c>
      <c r="F48" s="213">
        <f>I37</f>
        <v>0</v>
      </c>
      <c r="G48" s="209">
        <f t="shared" ref="G48" si="19">G47*0.4</f>
        <v>0</v>
      </c>
      <c r="H48" s="207">
        <f>K37</f>
        <v>1.2000000000000002</v>
      </c>
      <c r="I48" s="141"/>
      <c r="J48" s="141"/>
      <c r="K48" s="141"/>
    </row>
    <row r="49" spans="1:21" ht="15.75" x14ac:dyDescent="0.25">
      <c r="A49" s="334" t="s">
        <v>785</v>
      </c>
      <c r="B49" s="334"/>
      <c r="C49" s="334"/>
      <c r="D49" s="214">
        <f>D47+D48</f>
        <v>0</v>
      </c>
      <c r="E49" s="214">
        <f t="shared" ref="E49:F49" si="20">E47+E48</f>
        <v>0</v>
      </c>
      <c r="F49" s="214">
        <f t="shared" si="20"/>
        <v>0</v>
      </c>
      <c r="G49" s="215">
        <f t="shared" ref="G49:H49" si="21">SUM(G47:G48)</f>
        <v>0</v>
      </c>
      <c r="H49" s="216">
        <f t="shared" si="21"/>
        <v>4.2</v>
      </c>
      <c r="I49" s="141"/>
      <c r="J49" s="141"/>
      <c r="K49" s="141"/>
      <c r="Q49" s="142" t="s">
        <v>822</v>
      </c>
    </row>
    <row r="50" spans="1:21" x14ac:dyDescent="0.2">
      <c r="A50" s="141"/>
      <c r="B50" s="141"/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41"/>
      <c r="R50" s="141"/>
      <c r="S50" s="141"/>
      <c r="T50" s="141"/>
      <c r="U50" s="141"/>
    </row>
    <row r="51" spans="1:21" ht="13.5" thickBot="1" x14ac:dyDescent="0.25">
      <c r="A51" s="141"/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  <c r="S51" s="141"/>
      <c r="T51" s="141"/>
      <c r="U51" s="141"/>
    </row>
    <row r="52" spans="1:21" x14ac:dyDescent="0.2">
      <c r="A52" s="162" t="s">
        <v>724</v>
      </c>
      <c r="B52" s="163"/>
      <c r="C52" s="163"/>
      <c r="D52" s="163"/>
      <c r="E52" s="163"/>
      <c r="F52" s="163"/>
      <c r="G52" s="163"/>
      <c r="H52" s="164"/>
      <c r="I52" s="164"/>
      <c r="J52" s="165"/>
      <c r="K52" s="166"/>
      <c r="L52" s="141"/>
      <c r="M52" s="141"/>
      <c r="N52" s="141"/>
      <c r="O52" s="141"/>
      <c r="P52" s="141"/>
      <c r="Q52" s="141"/>
      <c r="R52" s="141"/>
      <c r="S52" s="141"/>
      <c r="T52" s="141"/>
      <c r="U52" s="141"/>
    </row>
    <row r="53" spans="1:21" x14ac:dyDescent="0.2">
      <c r="A53" s="167" t="s">
        <v>787</v>
      </c>
      <c r="B53" s="158"/>
      <c r="C53" s="158"/>
      <c r="D53" s="158"/>
      <c r="E53" s="158"/>
      <c r="F53" s="158"/>
      <c r="G53" s="158"/>
      <c r="H53" s="159"/>
      <c r="I53" s="159"/>
      <c r="J53" s="158"/>
      <c r="K53" s="168"/>
      <c r="L53" s="141"/>
      <c r="M53" s="141"/>
      <c r="N53" s="141"/>
      <c r="O53" s="141"/>
      <c r="P53" s="141"/>
      <c r="Q53" s="141"/>
      <c r="R53" s="141"/>
      <c r="S53" s="141"/>
      <c r="T53" s="141"/>
      <c r="U53" s="141"/>
    </row>
    <row r="54" spans="1:21" x14ac:dyDescent="0.2">
      <c r="A54" s="167" t="s">
        <v>805</v>
      </c>
      <c r="B54" s="158"/>
      <c r="C54" s="158"/>
      <c r="D54" s="158"/>
      <c r="E54" s="158"/>
      <c r="F54" s="158"/>
      <c r="G54" s="158"/>
      <c r="H54" s="159"/>
      <c r="I54" s="159"/>
      <c r="J54" s="158"/>
      <c r="K54" s="168"/>
      <c r="L54" s="141"/>
      <c r="M54" s="141"/>
      <c r="N54" s="141"/>
      <c r="O54" s="141"/>
      <c r="P54" s="141"/>
      <c r="Q54" s="141"/>
      <c r="R54" s="141"/>
      <c r="S54" s="141"/>
      <c r="T54" s="141"/>
      <c r="U54" s="141"/>
    </row>
    <row r="55" spans="1:21" x14ac:dyDescent="0.2">
      <c r="A55" s="169"/>
      <c r="B55" s="169"/>
      <c r="C55" s="169"/>
      <c r="D55" s="169"/>
      <c r="E55" s="169"/>
      <c r="F55" s="169"/>
      <c r="G55" s="169"/>
      <c r="H55" s="169"/>
      <c r="I55" s="169"/>
      <c r="J55" s="169"/>
      <c r="K55" s="169"/>
      <c r="L55" s="141"/>
      <c r="M55" s="141"/>
      <c r="N55" s="141"/>
      <c r="O55" s="141"/>
      <c r="P55" s="141"/>
      <c r="Q55" s="141"/>
      <c r="R55" s="141"/>
      <c r="S55" s="141"/>
      <c r="T55" s="141"/>
      <c r="U55" s="141"/>
    </row>
  </sheetData>
  <sheetProtection insertRows="0"/>
  <mergeCells count="49">
    <mergeCell ref="A48:C48"/>
    <mergeCell ref="A49:C49"/>
    <mergeCell ref="A44:C44"/>
    <mergeCell ref="A43:C43"/>
    <mergeCell ref="A46:C46"/>
    <mergeCell ref="A45:C45"/>
    <mergeCell ref="A1:I1"/>
    <mergeCell ref="A20:D20"/>
    <mergeCell ref="A33:D33"/>
    <mergeCell ref="B4:K4"/>
    <mergeCell ref="A11:D11"/>
    <mergeCell ref="A13:D13"/>
    <mergeCell ref="A14:D14"/>
    <mergeCell ref="A12:D12"/>
    <mergeCell ref="A2:K2"/>
    <mergeCell ref="A6:K6"/>
    <mergeCell ref="A7:J7"/>
    <mergeCell ref="A17:J17"/>
    <mergeCell ref="A8:D8"/>
    <mergeCell ref="A9:D9"/>
    <mergeCell ref="A10:D10"/>
    <mergeCell ref="A31:D31"/>
    <mergeCell ref="A15:F15"/>
    <mergeCell ref="A42:H42"/>
    <mergeCell ref="A47:C47"/>
    <mergeCell ref="A37:F37"/>
    <mergeCell ref="A39:F39"/>
    <mergeCell ref="A21:D21"/>
    <mergeCell ref="A22:D22"/>
    <mergeCell ref="A23:D23"/>
    <mergeCell ref="A30:D30"/>
    <mergeCell ref="A34:D34"/>
    <mergeCell ref="A32:D32"/>
    <mergeCell ref="A19:J19"/>
    <mergeCell ref="A27:E27"/>
    <mergeCell ref="A25:F25"/>
    <mergeCell ref="H21:H24"/>
    <mergeCell ref="A35:F35"/>
    <mergeCell ref="O28:Q28"/>
    <mergeCell ref="A28:D29"/>
    <mergeCell ref="E28:E29"/>
    <mergeCell ref="F28:F29"/>
    <mergeCell ref="G28:G29"/>
    <mergeCell ref="H28:H29"/>
    <mergeCell ref="A24:D24"/>
    <mergeCell ref="I28:I29"/>
    <mergeCell ref="J28:J29"/>
    <mergeCell ref="K28:K29"/>
    <mergeCell ref="L28:N28"/>
  </mergeCells>
  <dataValidations disablePrompts="1" count="1">
    <dataValidation allowBlank="1" showInputMessage="1" showErrorMessage="1" prompt="Si vedano i &quot;Riferimenti per costi relativi a spese per personale/incarichi&quot; riportati in fondo." sqref="A9:A14 A30:D34 A21:A27" xr:uid="{00000000-0002-0000-0900-000000000000}"/>
  </dataValidations>
  <pageMargins left="0.06" right="0.06" top="0.23" bottom="0.21" header="0.2" footer="0.14000000000000001"/>
  <pageSetup paperSize="9" orientation="landscape" r:id="rId1"/>
  <headerFooter>
    <oddFooter>&amp;R&amp;P/&amp;N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glio31"/>
  <dimension ref="A1:A3"/>
  <sheetViews>
    <sheetView zoomScaleNormal="100" workbookViewId="0"/>
  </sheetViews>
  <sheetFormatPr defaultColWidth="9" defaultRowHeight="15.75" x14ac:dyDescent="0.25"/>
  <sheetData>
    <row r="1" spans="1:1" x14ac:dyDescent="0.25">
      <c r="A1" s="56" t="s">
        <v>441</v>
      </c>
    </row>
    <row r="2" spans="1:1" x14ac:dyDescent="0.25">
      <c r="A2" t="s">
        <v>561</v>
      </c>
    </row>
    <row r="3" spans="1:1" x14ac:dyDescent="0.25">
      <c r="A3" t="s">
        <v>562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glio32"/>
  <dimension ref="A1:A4"/>
  <sheetViews>
    <sheetView zoomScaleNormal="100" workbookViewId="0"/>
  </sheetViews>
  <sheetFormatPr defaultColWidth="11.25" defaultRowHeight="15.75" x14ac:dyDescent="0.25"/>
  <cols>
    <col min="1" max="1" width="13.75" bestFit="1" customWidth="1"/>
  </cols>
  <sheetData>
    <row r="1" spans="1:1" x14ac:dyDescent="0.25">
      <c r="A1" s="57" t="s">
        <v>315</v>
      </c>
    </row>
    <row r="2" spans="1:1" x14ac:dyDescent="0.25">
      <c r="A2" t="s">
        <v>441</v>
      </c>
    </row>
    <row r="3" spans="1:1" x14ac:dyDescent="0.25">
      <c r="A3" t="s">
        <v>543</v>
      </c>
    </row>
    <row r="4" spans="1:1" x14ac:dyDescent="0.25">
      <c r="A4" t="s">
        <v>544</v>
      </c>
    </row>
  </sheetData>
  <pageMargins left="0.75" right="0.75" top="1" bottom="1" header="0.3" footer="0.3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glio33"/>
  <dimension ref="A1:B109"/>
  <sheetViews>
    <sheetView zoomScaleNormal="100" workbookViewId="0">
      <selection activeCell="B2" sqref="B2"/>
    </sheetView>
  </sheetViews>
  <sheetFormatPr defaultColWidth="9" defaultRowHeight="15.75" x14ac:dyDescent="0.25"/>
  <cols>
    <col min="1" max="1" width="70.25" customWidth="1"/>
    <col min="2" max="2" width="43" customWidth="1"/>
    <col min="3" max="3" width="18.75" customWidth="1"/>
    <col min="4" max="4" width="12.75" customWidth="1"/>
    <col min="10" max="10" width="18.25" customWidth="1"/>
    <col min="11" max="11" width="12.375" customWidth="1"/>
    <col min="23" max="23" width="13.75" customWidth="1"/>
  </cols>
  <sheetData>
    <row r="1" spans="1:2" s="57" customFormat="1" x14ac:dyDescent="0.25">
      <c r="A1" s="57" t="s">
        <v>488</v>
      </c>
      <c r="B1" s="57" t="s">
        <v>487</v>
      </c>
    </row>
    <row r="2" spans="1:2" x14ac:dyDescent="0.25">
      <c r="A2" s="56" t="s">
        <v>441</v>
      </c>
      <c r="B2" s="56" t="s">
        <v>441</v>
      </c>
    </row>
    <row r="3" spans="1:2" x14ac:dyDescent="0.25">
      <c r="A3" t="s">
        <v>465</v>
      </c>
      <c r="B3" t="s">
        <v>489</v>
      </c>
    </row>
    <row r="4" spans="1:2" x14ac:dyDescent="0.25">
      <c r="A4" t="s">
        <v>466</v>
      </c>
      <c r="B4" t="s">
        <v>490</v>
      </c>
    </row>
    <row r="5" spans="1:2" x14ac:dyDescent="0.25">
      <c r="A5" t="s">
        <v>467</v>
      </c>
      <c r="B5" t="s">
        <v>491</v>
      </c>
    </row>
    <row r="6" spans="1:2" x14ac:dyDescent="0.25">
      <c r="A6" t="s">
        <v>468</v>
      </c>
      <c r="B6" t="s">
        <v>492</v>
      </c>
    </row>
    <row r="7" spans="1:2" x14ac:dyDescent="0.25">
      <c r="A7" t="s">
        <v>469</v>
      </c>
      <c r="B7" t="s">
        <v>493</v>
      </c>
    </row>
    <row r="8" spans="1:2" x14ac:dyDescent="0.25">
      <c r="A8" t="s">
        <v>470</v>
      </c>
      <c r="B8" t="s">
        <v>494</v>
      </c>
    </row>
    <row r="9" spans="1:2" x14ac:dyDescent="0.25">
      <c r="A9" t="s">
        <v>471</v>
      </c>
      <c r="B9" t="s">
        <v>495</v>
      </c>
    </row>
    <row r="10" spans="1:2" x14ac:dyDescent="0.25">
      <c r="A10" t="s">
        <v>472</v>
      </c>
      <c r="B10" t="s">
        <v>496</v>
      </c>
    </row>
    <row r="11" spans="1:2" x14ac:dyDescent="0.25">
      <c r="A11" t="s">
        <v>473</v>
      </c>
      <c r="B11" t="s">
        <v>729</v>
      </c>
    </row>
    <row r="12" spans="1:2" x14ac:dyDescent="0.25">
      <c r="A12" t="s">
        <v>474</v>
      </c>
      <c r="B12" t="s">
        <v>497</v>
      </c>
    </row>
    <row r="13" spans="1:2" x14ac:dyDescent="0.25">
      <c r="A13" t="s">
        <v>475</v>
      </c>
      <c r="B13" t="s">
        <v>498</v>
      </c>
    </row>
    <row r="14" spans="1:2" x14ac:dyDescent="0.25">
      <c r="A14" t="s">
        <v>476</v>
      </c>
      <c r="B14" t="s">
        <v>499</v>
      </c>
    </row>
    <row r="15" spans="1:2" x14ac:dyDescent="0.25">
      <c r="A15" t="s">
        <v>477</v>
      </c>
      <c r="B15" t="s">
        <v>500</v>
      </c>
    </row>
    <row r="16" spans="1:2" x14ac:dyDescent="0.25">
      <c r="A16" t="s">
        <v>479</v>
      </c>
      <c r="B16" t="s">
        <v>501</v>
      </c>
    </row>
    <row r="17" spans="1:2" x14ac:dyDescent="0.25">
      <c r="A17" t="s">
        <v>609</v>
      </c>
      <c r="B17" t="s">
        <v>502</v>
      </c>
    </row>
    <row r="18" spans="1:2" x14ac:dyDescent="0.25">
      <c r="A18" t="s">
        <v>478</v>
      </c>
      <c r="B18" t="s">
        <v>503</v>
      </c>
    </row>
    <row r="19" spans="1:2" x14ac:dyDescent="0.25">
      <c r="A19" t="s">
        <v>480</v>
      </c>
      <c r="B19" t="s">
        <v>504</v>
      </c>
    </row>
    <row r="20" spans="1:2" x14ac:dyDescent="0.25">
      <c r="A20" t="s">
        <v>481</v>
      </c>
      <c r="B20" t="s">
        <v>505</v>
      </c>
    </row>
    <row r="21" spans="1:2" x14ac:dyDescent="0.25">
      <c r="A21" t="s">
        <v>482</v>
      </c>
      <c r="B21" t="s">
        <v>506</v>
      </c>
    </row>
    <row r="22" spans="1:2" x14ac:dyDescent="0.25">
      <c r="A22" t="s">
        <v>483</v>
      </c>
      <c r="B22" t="s">
        <v>507</v>
      </c>
    </row>
    <row r="23" spans="1:2" x14ac:dyDescent="0.25">
      <c r="A23" t="s">
        <v>484</v>
      </c>
      <c r="B23" t="s">
        <v>508</v>
      </c>
    </row>
    <row r="24" spans="1:2" x14ac:dyDescent="0.25">
      <c r="A24" t="s">
        <v>485</v>
      </c>
      <c r="B24" t="s">
        <v>509</v>
      </c>
    </row>
    <row r="25" spans="1:2" x14ac:dyDescent="0.25">
      <c r="A25" t="s">
        <v>486</v>
      </c>
      <c r="B25" t="s">
        <v>510</v>
      </c>
    </row>
    <row r="26" spans="1:2" x14ac:dyDescent="0.25">
      <c r="B26" t="s">
        <v>730</v>
      </c>
    </row>
    <row r="27" spans="1:2" x14ac:dyDescent="0.25">
      <c r="B27" t="s">
        <v>731</v>
      </c>
    </row>
    <row r="28" spans="1:2" x14ac:dyDescent="0.25">
      <c r="B28" t="s">
        <v>511</v>
      </c>
    </row>
    <row r="29" spans="1:2" x14ac:dyDescent="0.25">
      <c r="B29" t="s">
        <v>512</v>
      </c>
    </row>
    <row r="30" spans="1:2" x14ac:dyDescent="0.25">
      <c r="B30" t="s">
        <v>513</v>
      </c>
    </row>
    <row r="31" spans="1:2" x14ac:dyDescent="0.25">
      <c r="B31" t="s">
        <v>514</v>
      </c>
    </row>
    <row r="32" spans="1:2" x14ac:dyDescent="0.25">
      <c r="B32" t="s">
        <v>515</v>
      </c>
    </row>
    <row r="33" spans="2:2" x14ac:dyDescent="0.25">
      <c r="B33" t="s">
        <v>516</v>
      </c>
    </row>
    <row r="34" spans="2:2" x14ac:dyDescent="0.25">
      <c r="B34" t="s">
        <v>517</v>
      </c>
    </row>
    <row r="35" spans="2:2" x14ac:dyDescent="0.25">
      <c r="B35" t="s">
        <v>518</v>
      </c>
    </row>
    <row r="36" spans="2:2" x14ac:dyDescent="0.25">
      <c r="B36" t="s">
        <v>519</v>
      </c>
    </row>
    <row r="37" spans="2:2" x14ac:dyDescent="0.25">
      <c r="B37" t="s">
        <v>520</v>
      </c>
    </row>
    <row r="38" spans="2:2" x14ac:dyDescent="0.25">
      <c r="B38" t="s">
        <v>521</v>
      </c>
    </row>
    <row r="39" spans="2:2" x14ac:dyDescent="0.25">
      <c r="B39" t="s">
        <v>522</v>
      </c>
    </row>
    <row r="40" spans="2:2" x14ac:dyDescent="0.25">
      <c r="B40" t="s">
        <v>523</v>
      </c>
    </row>
    <row r="41" spans="2:2" x14ac:dyDescent="0.25">
      <c r="B41" t="s">
        <v>524</v>
      </c>
    </row>
    <row r="42" spans="2:2" x14ac:dyDescent="0.25">
      <c r="B42" t="s">
        <v>732</v>
      </c>
    </row>
    <row r="43" spans="2:2" x14ac:dyDescent="0.25">
      <c r="B43" t="s">
        <v>733</v>
      </c>
    </row>
    <row r="44" spans="2:2" x14ac:dyDescent="0.25">
      <c r="B44" t="s">
        <v>734</v>
      </c>
    </row>
    <row r="45" spans="2:2" x14ac:dyDescent="0.25">
      <c r="B45" t="s">
        <v>525</v>
      </c>
    </row>
    <row r="46" spans="2:2" x14ac:dyDescent="0.25">
      <c r="B46" t="s">
        <v>526</v>
      </c>
    </row>
    <row r="47" spans="2:2" x14ac:dyDescent="0.25">
      <c r="B47" t="s">
        <v>527</v>
      </c>
    </row>
    <row r="48" spans="2:2" x14ac:dyDescent="0.25">
      <c r="B48" t="s">
        <v>528</v>
      </c>
    </row>
    <row r="49" spans="2:2" x14ac:dyDescent="0.25">
      <c r="B49" t="s">
        <v>529</v>
      </c>
    </row>
    <row r="50" spans="2:2" x14ac:dyDescent="0.25">
      <c r="B50" t="s">
        <v>530</v>
      </c>
    </row>
    <row r="51" spans="2:2" x14ac:dyDescent="0.25">
      <c r="B51" t="s">
        <v>735</v>
      </c>
    </row>
    <row r="52" spans="2:2" x14ac:dyDescent="0.25">
      <c r="B52" t="s">
        <v>531</v>
      </c>
    </row>
    <row r="53" spans="2:2" x14ac:dyDescent="0.25">
      <c r="B53" t="s">
        <v>532</v>
      </c>
    </row>
    <row r="54" spans="2:2" x14ac:dyDescent="0.25">
      <c r="B54" t="s">
        <v>533</v>
      </c>
    </row>
    <row r="55" spans="2:2" x14ac:dyDescent="0.25">
      <c r="B55" t="s">
        <v>534</v>
      </c>
    </row>
    <row r="56" spans="2:2" x14ac:dyDescent="0.25">
      <c r="B56" t="s">
        <v>535</v>
      </c>
    </row>
    <row r="57" spans="2:2" x14ac:dyDescent="0.25">
      <c r="B57" t="s">
        <v>536</v>
      </c>
    </row>
    <row r="58" spans="2:2" x14ac:dyDescent="0.25">
      <c r="B58" t="s">
        <v>537</v>
      </c>
    </row>
    <row r="59" spans="2:2" x14ac:dyDescent="0.25">
      <c r="B59" t="s">
        <v>538</v>
      </c>
    </row>
    <row r="60" spans="2:2" x14ac:dyDescent="0.25">
      <c r="B60" t="s">
        <v>539</v>
      </c>
    </row>
    <row r="61" spans="2:2" x14ac:dyDescent="0.25">
      <c r="B61" t="s">
        <v>540</v>
      </c>
    </row>
    <row r="62" spans="2:2" x14ac:dyDescent="0.25">
      <c r="B62" t="s">
        <v>541</v>
      </c>
    </row>
    <row r="63" spans="2:2" x14ac:dyDescent="0.25">
      <c r="B63" t="s">
        <v>542</v>
      </c>
    </row>
    <row r="64" spans="2:2" x14ac:dyDescent="0.25">
      <c r="B64" t="s">
        <v>736</v>
      </c>
    </row>
    <row r="65" spans="2:2" x14ac:dyDescent="0.25">
      <c r="B65" t="s">
        <v>737</v>
      </c>
    </row>
    <row r="66" spans="2:2" x14ac:dyDescent="0.25">
      <c r="B66" t="s">
        <v>738</v>
      </c>
    </row>
    <row r="67" spans="2:2" x14ac:dyDescent="0.25">
      <c r="B67" t="s">
        <v>739</v>
      </c>
    </row>
    <row r="68" spans="2:2" x14ac:dyDescent="0.25">
      <c r="B68" t="s">
        <v>740</v>
      </c>
    </row>
    <row r="69" spans="2:2" x14ac:dyDescent="0.25">
      <c r="B69" t="s">
        <v>741</v>
      </c>
    </row>
    <row r="70" spans="2:2" x14ac:dyDescent="0.25">
      <c r="B70" t="s">
        <v>742</v>
      </c>
    </row>
    <row r="71" spans="2:2" x14ac:dyDescent="0.25">
      <c r="B71" t="s">
        <v>743</v>
      </c>
    </row>
    <row r="72" spans="2:2" x14ac:dyDescent="0.25">
      <c r="B72" t="s">
        <v>744</v>
      </c>
    </row>
    <row r="73" spans="2:2" x14ac:dyDescent="0.25">
      <c r="B73" t="s">
        <v>745</v>
      </c>
    </row>
    <row r="74" spans="2:2" x14ac:dyDescent="0.25">
      <c r="B74" t="s">
        <v>746</v>
      </c>
    </row>
    <row r="75" spans="2:2" x14ac:dyDescent="0.25">
      <c r="B75" t="s">
        <v>747</v>
      </c>
    </row>
    <row r="76" spans="2:2" x14ac:dyDescent="0.25">
      <c r="B76" t="s">
        <v>748</v>
      </c>
    </row>
    <row r="77" spans="2:2" x14ac:dyDescent="0.25">
      <c r="B77" t="s">
        <v>749</v>
      </c>
    </row>
    <row r="78" spans="2:2" x14ac:dyDescent="0.25">
      <c r="B78" t="s">
        <v>750</v>
      </c>
    </row>
    <row r="79" spans="2:2" x14ac:dyDescent="0.25">
      <c r="B79" t="s">
        <v>751</v>
      </c>
    </row>
    <row r="80" spans="2:2" x14ac:dyDescent="0.25">
      <c r="B80" t="s">
        <v>752</v>
      </c>
    </row>
    <row r="81" spans="2:2" x14ac:dyDescent="0.25">
      <c r="B81" t="s">
        <v>753</v>
      </c>
    </row>
    <row r="82" spans="2:2" x14ac:dyDescent="0.25">
      <c r="B82" t="s">
        <v>754</v>
      </c>
    </row>
    <row r="83" spans="2:2" x14ac:dyDescent="0.25">
      <c r="B83" t="s">
        <v>755</v>
      </c>
    </row>
    <row r="84" spans="2:2" x14ac:dyDescent="0.25">
      <c r="B84" t="s">
        <v>756</v>
      </c>
    </row>
    <row r="85" spans="2:2" x14ac:dyDescent="0.25">
      <c r="B85" t="s">
        <v>757</v>
      </c>
    </row>
    <row r="86" spans="2:2" x14ac:dyDescent="0.25">
      <c r="B86" t="s">
        <v>758</v>
      </c>
    </row>
    <row r="87" spans="2:2" x14ac:dyDescent="0.25">
      <c r="B87" t="s">
        <v>759</v>
      </c>
    </row>
    <row r="88" spans="2:2" x14ac:dyDescent="0.25">
      <c r="B88" t="s">
        <v>760</v>
      </c>
    </row>
    <row r="89" spans="2:2" x14ac:dyDescent="0.25">
      <c r="B89" t="s">
        <v>761</v>
      </c>
    </row>
    <row r="90" spans="2:2" x14ac:dyDescent="0.25">
      <c r="B90" t="s">
        <v>762</v>
      </c>
    </row>
    <row r="91" spans="2:2" x14ac:dyDescent="0.25">
      <c r="B91" t="s">
        <v>763</v>
      </c>
    </row>
    <row r="92" spans="2:2" x14ac:dyDescent="0.25">
      <c r="B92" t="s">
        <v>764</v>
      </c>
    </row>
    <row r="93" spans="2:2" x14ac:dyDescent="0.25">
      <c r="B93" t="s">
        <v>765</v>
      </c>
    </row>
    <row r="94" spans="2:2" x14ac:dyDescent="0.25">
      <c r="B94" t="s">
        <v>766</v>
      </c>
    </row>
    <row r="95" spans="2:2" x14ac:dyDescent="0.25">
      <c r="B95" t="s">
        <v>767</v>
      </c>
    </row>
    <row r="96" spans="2:2" x14ac:dyDescent="0.25">
      <c r="B96" t="s">
        <v>768</v>
      </c>
    </row>
    <row r="97" spans="2:2" x14ac:dyDescent="0.25">
      <c r="B97" t="s">
        <v>769</v>
      </c>
    </row>
    <row r="98" spans="2:2" x14ac:dyDescent="0.25">
      <c r="B98" t="s">
        <v>770</v>
      </c>
    </row>
    <row r="99" spans="2:2" x14ac:dyDescent="0.25">
      <c r="B99" t="s">
        <v>771</v>
      </c>
    </row>
    <row r="100" spans="2:2" x14ac:dyDescent="0.25">
      <c r="B100" t="s">
        <v>772</v>
      </c>
    </row>
    <row r="101" spans="2:2" x14ac:dyDescent="0.25">
      <c r="B101" t="s">
        <v>773</v>
      </c>
    </row>
    <row r="102" spans="2:2" x14ac:dyDescent="0.25">
      <c r="B102" t="s">
        <v>774</v>
      </c>
    </row>
    <row r="103" spans="2:2" x14ac:dyDescent="0.25">
      <c r="B103" t="s">
        <v>775</v>
      </c>
    </row>
    <row r="104" spans="2:2" x14ac:dyDescent="0.25">
      <c r="B104" t="s">
        <v>776</v>
      </c>
    </row>
    <row r="105" spans="2:2" x14ac:dyDescent="0.25">
      <c r="B105" t="s">
        <v>777</v>
      </c>
    </row>
    <row r="106" spans="2:2" x14ac:dyDescent="0.25">
      <c r="B106" t="s">
        <v>778</v>
      </c>
    </row>
    <row r="107" spans="2:2" x14ac:dyDescent="0.25">
      <c r="B107" t="s">
        <v>779</v>
      </c>
    </row>
    <row r="108" spans="2:2" x14ac:dyDescent="0.25">
      <c r="B108" t="s">
        <v>780</v>
      </c>
    </row>
    <row r="109" spans="2:2" x14ac:dyDescent="0.25">
      <c r="B109" t="s">
        <v>781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glio34"/>
  <dimension ref="A1:A7"/>
  <sheetViews>
    <sheetView zoomScaleNormal="100" workbookViewId="0"/>
  </sheetViews>
  <sheetFormatPr defaultColWidth="11.25" defaultRowHeight="15.75" x14ac:dyDescent="0.25"/>
  <cols>
    <col min="1" max="1" width="21.25" customWidth="1"/>
  </cols>
  <sheetData>
    <row r="1" spans="1:1" x14ac:dyDescent="0.25">
      <c r="A1" s="57" t="s">
        <v>189</v>
      </c>
    </row>
    <row r="2" spans="1:1" x14ac:dyDescent="0.25">
      <c r="A2" t="s">
        <v>441</v>
      </c>
    </row>
    <row r="3" spans="1:1" x14ac:dyDescent="0.25">
      <c r="A3" t="s">
        <v>190</v>
      </c>
    </row>
    <row r="4" spans="1:1" x14ac:dyDescent="0.25">
      <c r="A4" t="s">
        <v>191</v>
      </c>
    </row>
    <row r="5" spans="1:1" x14ac:dyDescent="0.25">
      <c r="A5" t="s">
        <v>192</v>
      </c>
    </row>
    <row r="6" spans="1:1" x14ac:dyDescent="0.25">
      <c r="A6" t="s">
        <v>193</v>
      </c>
    </row>
    <row r="7" spans="1:1" x14ac:dyDescent="0.25">
      <c r="A7" t="s">
        <v>194</v>
      </c>
    </row>
  </sheetData>
  <pageMargins left="0.75" right="0.75" top="1" bottom="1" header="0.3" footer="0.3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glio35"/>
  <dimension ref="A1:B20"/>
  <sheetViews>
    <sheetView zoomScaleNormal="100" workbookViewId="0"/>
  </sheetViews>
  <sheetFormatPr defaultColWidth="11.25" defaultRowHeight="15.75" x14ac:dyDescent="0.25"/>
  <cols>
    <col min="1" max="1" width="12.75" bestFit="1" customWidth="1"/>
    <col min="2" max="2" width="79" customWidth="1"/>
  </cols>
  <sheetData>
    <row r="1" spans="1:2" ht="20.100000000000001" customHeight="1" x14ac:dyDescent="0.25">
      <c r="A1" s="57" t="s">
        <v>0</v>
      </c>
      <c r="B1" s="57" t="s">
        <v>7</v>
      </c>
    </row>
    <row r="2" spans="1:2" ht="20.100000000000001" customHeight="1" x14ac:dyDescent="0.25">
      <c r="A2" t="s">
        <v>441</v>
      </c>
      <c r="B2" t="s">
        <v>441</v>
      </c>
    </row>
    <row r="3" spans="1:2" x14ac:dyDescent="0.25">
      <c r="A3" t="s">
        <v>1</v>
      </c>
      <c r="B3" t="s">
        <v>88</v>
      </c>
    </row>
    <row r="4" spans="1:2" x14ac:dyDescent="0.25">
      <c r="B4" t="s">
        <v>97</v>
      </c>
    </row>
    <row r="5" spans="1:2" x14ac:dyDescent="0.25">
      <c r="B5" t="s">
        <v>98</v>
      </c>
    </row>
    <row r="6" spans="1:2" x14ac:dyDescent="0.25">
      <c r="A6" t="s">
        <v>2</v>
      </c>
      <c r="B6" t="s">
        <v>99</v>
      </c>
    </row>
    <row r="7" spans="1:2" x14ac:dyDescent="0.25">
      <c r="B7" t="s">
        <v>100</v>
      </c>
    </row>
    <row r="8" spans="1:2" x14ac:dyDescent="0.25">
      <c r="A8" t="s">
        <v>3</v>
      </c>
      <c r="B8" t="s">
        <v>101</v>
      </c>
    </row>
    <row r="9" spans="1:2" x14ac:dyDescent="0.25">
      <c r="B9" t="s">
        <v>102</v>
      </c>
    </row>
    <row r="10" spans="1:2" x14ac:dyDescent="0.25">
      <c r="A10" t="s">
        <v>4</v>
      </c>
      <c r="B10" t="s">
        <v>103</v>
      </c>
    </row>
    <row r="11" spans="1:2" x14ac:dyDescent="0.25">
      <c r="B11" t="s">
        <v>104</v>
      </c>
    </row>
    <row r="12" spans="1:2" x14ac:dyDescent="0.25">
      <c r="B12" t="s">
        <v>105</v>
      </c>
    </row>
    <row r="13" spans="1:2" x14ac:dyDescent="0.25">
      <c r="A13" t="s">
        <v>5</v>
      </c>
      <c r="B13" t="s">
        <v>94</v>
      </c>
    </row>
    <row r="14" spans="1:2" x14ac:dyDescent="0.25">
      <c r="B14" t="s">
        <v>95</v>
      </c>
    </row>
    <row r="15" spans="1:2" x14ac:dyDescent="0.25">
      <c r="B15" t="s">
        <v>89</v>
      </c>
    </row>
    <row r="16" spans="1:2" x14ac:dyDescent="0.25">
      <c r="B16" t="s">
        <v>96</v>
      </c>
    </row>
    <row r="17" spans="1:2" x14ac:dyDescent="0.25">
      <c r="B17" t="s">
        <v>90</v>
      </c>
    </row>
    <row r="18" spans="1:2" x14ac:dyDescent="0.25">
      <c r="A18" t="s">
        <v>6</v>
      </c>
      <c r="B18" t="s">
        <v>91</v>
      </c>
    </row>
    <row r="19" spans="1:2" x14ac:dyDescent="0.25">
      <c r="B19" t="s">
        <v>92</v>
      </c>
    </row>
    <row r="20" spans="1:2" x14ac:dyDescent="0.25">
      <c r="B20" t="s">
        <v>93</v>
      </c>
    </row>
  </sheetData>
  <pageMargins left="0.75" right="0.75" top="1" bottom="1" header="0.3" footer="0.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glio36"/>
  <dimension ref="A1:A27"/>
  <sheetViews>
    <sheetView zoomScaleNormal="100" workbookViewId="0"/>
  </sheetViews>
  <sheetFormatPr defaultColWidth="11.25" defaultRowHeight="15.75" x14ac:dyDescent="0.25"/>
  <cols>
    <col min="1" max="1" width="71.75" customWidth="1"/>
  </cols>
  <sheetData>
    <row r="1" spans="1:1" x14ac:dyDescent="0.25">
      <c r="A1" s="57" t="s">
        <v>8</v>
      </c>
    </row>
    <row r="2" spans="1:1" x14ac:dyDescent="0.25">
      <c r="A2" t="s">
        <v>441</v>
      </c>
    </row>
    <row r="3" spans="1:1" x14ac:dyDescent="0.25">
      <c r="A3" t="s">
        <v>416</v>
      </c>
    </row>
    <row r="4" spans="1:1" x14ac:dyDescent="0.25">
      <c r="A4" t="s">
        <v>417</v>
      </c>
    </row>
    <row r="5" spans="1:1" x14ac:dyDescent="0.25">
      <c r="A5" t="s">
        <v>418</v>
      </c>
    </row>
    <row r="6" spans="1:1" x14ac:dyDescent="0.25">
      <c r="A6" t="s">
        <v>419</v>
      </c>
    </row>
    <row r="7" spans="1:1" x14ac:dyDescent="0.25">
      <c r="A7" t="s">
        <v>420</v>
      </c>
    </row>
    <row r="8" spans="1:1" x14ac:dyDescent="0.25">
      <c r="A8" t="s">
        <v>421</v>
      </c>
    </row>
    <row r="9" spans="1:1" x14ac:dyDescent="0.25">
      <c r="A9" t="s">
        <v>422</v>
      </c>
    </row>
    <row r="10" spans="1:1" x14ac:dyDescent="0.25">
      <c r="A10" t="s">
        <v>423</v>
      </c>
    </row>
    <row r="11" spans="1:1" x14ac:dyDescent="0.25">
      <c r="A11" t="s">
        <v>424</v>
      </c>
    </row>
    <row r="12" spans="1:1" x14ac:dyDescent="0.25">
      <c r="A12" t="s">
        <v>425</v>
      </c>
    </row>
    <row r="13" spans="1:1" x14ac:dyDescent="0.25">
      <c r="A13" t="s">
        <v>426</v>
      </c>
    </row>
    <row r="14" spans="1:1" x14ac:dyDescent="0.25">
      <c r="A14" t="s">
        <v>427</v>
      </c>
    </row>
    <row r="15" spans="1:1" x14ac:dyDescent="0.25">
      <c r="A15" t="s">
        <v>643</v>
      </c>
    </row>
    <row r="16" spans="1:1" x14ac:dyDescent="0.25">
      <c r="A16" t="s">
        <v>428</v>
      </c>
    </row>
    <row r="17" spans="1:1" x14ac:dyDescent="0.25">
      <c r="A17" t="s">
        <v>429</v>
      </c>
    </row>
    <row r="18" spans="1:1" x14ac:dyDescent="0.25">
      <c r="A18" t="s">
        <v>430</v>
      </c>
    </row>
    <row r="19" spans="1:1" x14ac:dyDescent="0.25">
      <c r="A19" t="s">
        <v>431</v>
      </c>
    </row>
    <row r="20" spans="1:1" x14ac:dyDescent="0.25">
      <c r="A20" t="s">
        <v>432</v>
      </c>
    </row>
    <row r="21" spans="1:1" x14ac:dyDescent="0.25">
      <c r="A21" t="s">
        <v>433</v>
      </c>
    </row>
    <row r="22" spans="1:1" x14ac:dyDescent="0.25">
      <c r="A22" t="s">
        <v>434</v>
      </c>
    </row>
    <row r="23" spans="1:1" x14ac:dyDescent="0.25">
      <c r="A23" t="s">
        <v>435</v>
      </c>
    </row>
    <row r="24" spans="1:1" x14ac:dyDescent="0.25">
      <c r="A24" t="s">
        <v>436</v>
      </c>
    </row>
    <row r="25" spans="1:1" x14ac:dyDescent="0.25">
      <c r="A25" t="s">
        <v>437</v>
      </c>
    </row>
    <row r="26" spans="1:1" x14ac:dyDescent="0.25">
      <c r="A26" t="s">
        <v>652</v>
      </c>
    </row>
    <row r="27" spans="1:1" x14ac:dyDescent="0.25">
      <c r="A27" t="s">
        <v>121</v>
      </c>
    </row>
  </sheetData>
  <pageMargins left="0.75" right="0.75" top="1" bottom="1" header="0.3" footer="0.3"/>
  <pageSetup paperSize="9" orientation="portrait" horizontalDpi="0" verticalDpi="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glio37"/>
  <dimension ref="A1:B21"/>
  <sheetViews>
    <sheetView zoomScaleNormal="100" workbookViewId="0"/>
  </sheetViews>
  <sheetFormatPr defaultColWidth="11.25" defaultRowHeight="15.75" x14ac:dyDescent="0.25"/>
  <cols>
    <col min="1" max="1" width="43.75" customWidth="1"/>
    <col min="2" max="2" width="41" customWidth="1"/>
  </cols>
  <sheetData>
    <row r="1" spans="1:2" ht="22.35" customHeight="1" x14ac:dyDescent="0.25">
      <c r="A1" s="57" t="s">
        <v>44</v>
      </c>
      <c r="B1" s="57" t="s">
        <v>10</v>
      </c>
    </row>
    <row r="2" spans="1:2" ht="17.649999999999999" customHeight="1" x14ac:dyDescent="0.25">
      <c r="A2" t="s">
        <v>576</v>
      </c>
      <c r="B2" t="s">
        <v>577</v>
      </c>
    </row>
    <row r="3" spans="1:2" x14ac:dyDescent="0.25">
      <c r="A3" t="s">
        <v>11</v>
      </c>
      <c r="B3" t="s">
        <v>12</v>
      </c>
    </row>
    <row r="4" spans="1:2" x14ac:dyDescent="0.25">
      <c r="A4" t="s">
        <v>13</v>
      </c>
      <c r="B4" t="s">
        <v>45</v>
      </c>
    </row>
    <row r="5" spans="1:2" x14ac:dyDescent="0.25">
      <c r="A5" t="s">
        <v>14</v>
      </c>
      <c r="B5" t="s">
        <v>46</v>
      </c>
    </row>
    <row r="6" spans="1:2" x14ac:dyDescent="0.25">
      <c r="A6" t="s">
        <v>15</v>
      </c>
      <c r="B6" t="s">
        <v>47</v>
      </c>
    </row>
    <row r="7" spans="1:2" x14ac:dyDescent="0.25">
      <c r="A7" t="s">
        <v>16</v>
      </c>
      <c r="B7" t="s">
        <v>17</v>
      </c>
    </row>
    <row r="8" spans="1:2" x14ac:dyDescent="0.25">
      <c r="A8" t="s">
        <v>18</v>
      </c>
      <c r="B8" t="s">
        <v>19</v>
      </c>
    </row>
    <row r="9" spans="1:2" x14ac:dyDescent="0.25">
      <c r="A9" t="s">
        <v>20</v>
      </c>
      <c r="B9" t="s">
        <v>21</v>
      </c>
    </row>
    <row r="10" spans="1:2" x14ac:dyDescent="0.25">
      <c r="A10" t="s">
        <v>22</v>
      </c>
      <c r="B10" t="s">
        <v>23</v>
      </c>
    </row>
    <row r="11" spans="1:2" x14ac:dyDescent="0.25">
      <c r="A11" t="s">
        <v>24</v>
      </c>
      <c r="B11" t="s">
        <v>25</v>
      </c>
    </row>
    <row r="12" spans="1:2" x14ac:dyDescent="0.25">
      <c r="A12" t="s">
        <v>26</v>
      </c>
      <c r="B12" t="s">
        <v>48</v>
      </c>
    </row>
    <row r="13" spans="1:2" x14ac:dyDescent="0.25">
      <c r="A13" t="s">
        <v>27</v>
      </c>
      <c r="B13" t="s">
        <v>28</v>
      </c>
    </row>
    <row r="14" spans="1:2" x14ac:dyDescent="0.25">
      <c r="A14" t="s">
        <v>29</v>
      </c>
      <c r="B14" t="s">
        <v>30</v>
      </c>
    </row>
    <row r="15" spans="1:2" x14ac:dyDescent="0.25">
      <c r="A15" t="s">
        <v>31</v>
      </c>
      <c r="B15" t="s">
        <v>49</v>
      </c>
    </row>
    <row r="16" spans="1:2" x14ac:dyDescent="0.25">
      <c r="A16" t="s">
        <v>32</v>
      </c>
      <c r="B16" t="s">
        <v>33</v>
      </c>
    </row>
    <row r="17" spans="1:2" x14ac:dyDescent="0.25">
      <c r="A17" t="s">
        <v>34</v>
      </c>
      <c r="B17" t="s">
        <v>35</v>
      </c>
    </row>
    <row r="18" spans="1:2" x14ac:dyDescent="0.25">
      <c r="A18" t="s">
        <v>36</v>
      </c>
      <c r="B18" t="s">
        <v>37</v>
      </c>
    </row>
    <row r="19" spans="1:2" x14ac:dyDescent="0.25">
      <c r="A19" t="s">
        <v>38</v>
      </c>
      <c r="B19" t="s">
        <v>39</v>
      </c>
    </row>
    <row r="20" spans="1:2" x14ac:dyDescent="0.25">
      <c r="A20" t="s">
        <v>40</v>
      </c>
      <c r="B20" t="s">
        <v>41</v>
      </c>
    </row>
    <row r="21" spans="1:2" x14ac:dyDescent="0.25">
      <c r="A21" t="s">
        <v>42</v>
      </c>
      <c r="B21" t="s">
        <v>43</v>
      </c>
    </row>
  </sheetData>
  <pageMargins left="0.75" right="0.75" top="1" bottom="1" header="0.3" footer="0.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glio38"/>
  <dimension ref="A1:B7"/>
  <sheetViews>
    <sheetView zoomScaleNormal="100" workbookViewId="0"/>
  </sheetViews>
  <sheetFormatPr defaultColWidth="11.25" defaultRowHeight="15.75" x14ac:dyDescent="0.25"/>
  <cols>
    <col min="1" max="1" width="36.5" customWidth="1"/>
  </cols>
  <sheetData>
    <row r="1" spans="1:2" x14ac:dyDescent="0.25">
      <c r="A1" s="57" t="s">
        <v>50</v>
      </c>
      <c r="B1" s="57" t="s">
        <v>51</v>
      </c>
    </row>
    <row r="2" spans="1:2" x14ac:dyDescent="0.25">
      <c r="A2" t="s">
        <v>441</v>
      </c>
      <c r="B2" t="s">
        <v>441</v>
      </c>
    </row>
    <row r="3" spans="1:2" x14ac:dyDescent="0.25">
      <c r="A3" t="s">
        <v>545</v>
      </c>
      <c r="B3" t="s">
        <v>52</v>
      </c>
    </row>
    <row r="4" spans="1:2" x14ac:dyDescent="0.25">
      <c r="A4" t="s">
        <v>546</v>
      </c>
      <c r="B4" t="s">
        <v>578</v>
      </c>
    </row>
    <row r="5" spans="1:2" x14ac:dyDescent="0.25">
      <c r="A5" t="s">
        <v>547</v>
      </c>
      <c r="B5" t="s">
        <v>53</v>
      </c>
    </row>
    <row r="6" spans="1:2" x14ac:dyDescent="0.25">
      <c r="A6" t="s">
        <v>548</v>
      </c>
      <c r="B6" t="s">
        <v>54</v>
      </c>
    </row>
    <row r="7" spans="1:2" x14ac:dyDescent="0.25">
      <c r="A7" t="s">
        <v>549</v>
      </c>
    </row>
  </sheetData>
  <pageMargins left="0.75" right="0.75" top="1" bottom="1" header="0.3" footer="0.3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glio40"/>
  <dimension ref="A1:K93"/>
  <sheetViews>
    <sheetView topLeftCell="I1" zoomScaleNormal="100" workbookViewId="0">
      <selection activeCell="M13" sqref="M13"/>
    </sheetView>
  </sheetViews>
  <sheetFormatPr defaultColWidth="11.25" defaultRowHeight="15.75" x14ac:dyDescent="0.25"/>
  <cols>
    <col min="1" max="1" width="63.75" customWidth="1"/>
    <col min="2" max="3" width="85.625" customWidth="1"/>
    <col min="4" max="4" width="28.625" customWidth="1"/>
    <col min="5" max="5" width="18" customWidth="1"/>
    <col min="6" max="6" width="42" customWidth="1"/>
    <col min="7" max="7" width="40.75" customWidth="1"/>
    <col min="8" max="8" width="24.625" customWidth="1"/>
    <col min="9" max="9" width="28.625" customWidth="1"/>
    <col min="10" max="10" width="56" customWidth="1"/>
    <col min="11" max="11" width="36.75" customWidth="1"/>
  </cols>
  <sheetData>
    <row r="1" spans="1:11" s="57" customFormat="1" ht="25.15" customHeight="1" x14ac:dyDescent="0.25">
      <c r="A1" s="57" t="s">
        <v>129</v>
      </c>
      <c r="B1" s="57" t="s">
        <v>196</v>
      </c>
      <c r="C1" s="57" t="s">
        <v>129</v>
      </c>
      <c r="D1" s="57" t="s">
        <v>321</v>
      </c>
      <c r="E1" s="57" t="s">
        <v>322</v>
      </c>
      <c r="F1" s="57" t="s">
        <v>323</v>
      </c>
      <c r="G1" s="57" t="s">
        <v>324</v>
      </c>
      <c r="H1" s="57" t="s">
        <v>325</v>
      </c>
      <c r="I1" s="57" t="s">
        <v>326</v>
      </c>
      <c r="J1" s="57" t="s">
        <v>327</v>
      </c>
      <c r="K1" s="57" t="s">
        <v>328</v>
      </c>
    </row>
    <row r="2" spans="1:11" ht="25.15" customHeight="1" x14ac:dyDescent="0.25">
      <c r="A2" t="s">
        <v>441</v>
      </c>
      <c r="B2" t="s">
        <v>441</v>
      </c>
      <c r="C2" t="s">
        <v>441</v>
      </c>
      <c r="D2" t="s">
        <v>441</v>
      </c>
      <c r="E2" t="s">
        <v>441</v>
      </c>
      <c r="F2" t="s">
        <v>441</v>
      </c>
      <c r="G2" t="s">
        <v>441</v>
      </c>
      <c r="H2" t="s">
        <v>441</v>
      </c>
      <c r="I2" t="s">
        <v>441</v>
      </c>
      <c r="J2" t="s">
        <v>441</v>
      </c>
      <c r="K2" t="s">
        <v>441</v>
      </c>
    </row>
    <row r="3" spans="1:11" ht="18" customHeight="1" x14ac:dyDescent="0.25">
      <c r="A3" t="s">
        <v>122</v>
      </c>
      <c r="B3" t="s">
        <v>197</v>
      </c>
      <c r="C3" t="s">
        <v>321</v>
      </c>
      <c r="D3" t="s">
        <v>329</v>
      </c>
      <c r="E3" t="s">
        <v>340</v>
      </c>
      <c r="F3" t="s">
        <v>350</v>
      </c>
      <c r="G3" t="s">
        <v>367</v>
      </c>
      <c r="H3" t="s">
        <v>377</v>
      </c>
      <c r="I3" t="s">
        <v>389</v>
      </c>
      <c r="J3" t="s">
        <v>398</v>
      </c>
      <c r="K3" t="s">
        <v>405</v>
      </c>
    </row>
    <row r="4" spans="1:11" ht="18" customHeight="1" x14ac:dyDescent="0.25">
      <c r="A4" t="s">
        <v>123</v>
      </c>
      <c r="B4" t="s">
        <v>198</v>
      </c>
      <c r="C4" t="s">
        <v>322</v>
      </c>
      <c r="D4" t="s">
        <v>330</v>
      </c>
      <c r="E4" t="s">
        <v>341</v>
      </c>
      <c r="F4" t="s">
        <v>351</v>
      </c>
      <c r="G4" t="s">
        <v>368</v>
      </c>
      <c r="H4" t="s">
        <v>378</v>
      </c>
      <c r="I4" t="s">
        <v>390</v>
      </c>
      <c r="J4" t="s">
        <v>399</v>
      </c>
      <c r="K4" t="s">
        <v>406</v>
      </c>
    </row>
    <row r="5" spans="1:11" ht="18" customHeight="1" x14ac:dyDescent="0.25">
      <c r="A5" t="s">
        <v>195</v>
      </c>
      <c r="B5" t="s">
        <v>199</v>
      </c>
      <c r="C5" t="s">
        <v>323</v>
      </c>
      <c r="D5" t="s">
        <v>331</v>
      </c>
      <c r="E5" t="s">
        <v>342</v>
      </c>
      <c r="F5" t="s">
        <v>352</v>
      </c>
      <c r="G5" t="s">
        <v>369</v>
      </c>
      <c r="H5" t="s">
        <v>379</v>
      </c>
      <c r="I5" t="s">
        <v>391</v>
      </c>
      <c r="J5" t="s">
        <v>400</v>
      </c>
      <c r="K5" t="s">
        <v>407</v>
      </c>
    </row>
    <row r="6" spans="1:11" ht="18" customHeight="1" x14ac:dyDescent="0.25">
      <c r="A6" t="s">
        <v>124</v>
      </c>
      <c r="B6" t="s">
        <v>200</v>
      </c>
      <c r="C6" t="s">
        <v>324</v>
      </c>
      <c r="D6" t="s">
        <v>332</v>
      </c>
      <c r="E6" t="s">
        <v>343</v>
      </c>
      <c r="F6" t="s">
        <v>353</v>
      </c>
      <c r="G6" t="s">
        <v>639</v>
      </c>
      <c r="H6" t="s">
        <v>380</v>
      </c>
      <c r="I6" t="s">
        <v>392</v>
      </c>
      <c r="J6" t="s">
        <v>401</v>
      </c>
      <c r="K6" t="s">
        <v>408</v>
      </c>
    </row>
    <row r="7" spans="1:11" ht="18" customHeight="1" x14ac:dyDescent="0.25">
      <c r="A7" t="s">
        <v>125</v>
      </c>
      <c r="B7" t="s">
        <v>201</v>
      </c>
      <c r="C7" t="s">
        <v>325</v>
      </c>
      <c r="D7" t="s">
        <v>635</v>
      </c>
      <c r="E7" t="s">
        <v>637</v>
      </c>
      <c r="F7" t="s">
        <v>354</v>
      </c>
      <c r="G7" t="s">
        <v>640</v>
      </c>
      <c r="H7" t="s">
        <v>381</v>
      </c>
      <c r="I7" t="s">
        <v>393</v>
      </c>
      <c r="J7" t="s">
        <v>402</v>
      </c>
      <c r="K7" t="s">
        <v>409</v>
      </c>
    </row>
    <row r="8" spans="1:11" ht="18" customHeight="1" x14ac:dyDescent="0.25">
      <c r="A8" t="s">
        <v>126</v>
      </c>
      <c r="B8" t="s">
        <v>202</v>
      </c>
      <c r="C8" t="s">
        <v>326</v>
      </c>
      <c r="D8" t="s">
        <v>333</v>
      </c>
      <c r="E8" t="s">
        <v>344</v>
      </c>
      <c r="F8" t="s">
        <v>355</v>
      </c>
      <c r="G8" t="s">
        <v>370</v>
      </c>
      <c r="H8" t="s">
        <v>382</v>
      </c>
      <c r="I8" t="s">
        <v>394</v>
      </c>
      <c r="J8" t="s">
        <v>403</v>
      </c>
    </row>
    <row r="9" spans="1:11" ht="18" customHeight="1" x14ac:dyDescent="0.25">
      <c r="A9" t="s">
        <v>127</v>
      </c>
      <c r="B9" t="s">
        <v>203</v>
      </c>
      <c r="C9" t="s">
        <v>327</v>
      </c>
      <c r="D9" t="s">
        <v>636</v>
      </c>
      <c r="E9" t="s">
        <v>345</v>
      </c>
      <c r="F9" t="s">
        <v>356</v>
      </c>
      <c r="G9" t="s">
        <v>371</v>
      </c>
      <c r="H9" t="s">
        <v>383</v>
      </c>
      <c r="I9" t="s">
        <v>395</v>
      </c>
      <c r="J9" t="s">
        <v>404</v>
      </c>
    </row>
    <row r="10" spans="1:11" ht="18" customHeight="1" x14ac:dyDescent="0.25">
      <c r="A10" t="s">
        <v>128</v>
      </c>
      <c r="B10" t="s">
        <v>204</v>
      </c>
      <c r="C10" t="s">
        <v>328</v>
      </c>
      <c r="D10" t="s">
        <v>334</v>
      </c>
      <c r="E10" t="s">
        <v>346</v>
      </c>
      <c r="F10" t="s">
        <v>357</v>
      </c>
      <c r="G10" t="s">
        <v>372</v>
      </c>
      <c r="H10" t="s">
        <v>384</v>
      </c>
      <c r="I10" t="s">
        <v>396</v>
      </c>
      <c r="J10" s="66" t="s">
        <v>634</v>
      </c>
    </row>
    <row r="11" spans="1:11" ht="18" customHeight="1" x14ac:dyDescent="0.25">
      <c r="B11" t="s">
        <v>205</v>
      </c>
      <c r="D11" t="s">
        <v>335</v>
      </c>
      <c r="E11" t="s">
        <v>638</v>
      </c>
      <c r="F11" t="s">
        <v>358</v>
      </c>
      <c r="G11" t="s">
        <v>373</v>
      </c>
      <c r="H11" t="s">
        <v>385</v>
      </c>
      <c r="I11" t="s">
        <v>397</v>
      </c>
    </row>
    <row r="12" spans="1:11" ht="18" customHeight="1" x14ac:dyDescent="0.25">
      <c r="B12" t="s">
        <v>206</v>
      </c>
      <c r="D12" t="s">
        <v>336</v>
      </c>
      <c r="E12" t="s">
        <v>347</v>
      </c>
      <c r="F12" t="s">
        <v>359</v>
      </c>
      <c r="G12" t="s">
        <v>374</v>
      </c>
      <c r="H12" t="s">
        <v>386</v>
      </c>
    </row>
    <row r="13" spans="1:11" ht="18" customHeight="1" x14ac:dyDescent="0.25">
      <c r="B13" t="s">
        <v>207</v>
      </c>
      <c r="D13" t="s">
        <v>337</v>
      </c>
      <c r="E13" t="s">
        <v>348</v>
      </c>
      <c r="F13" t="s">
        <v>360</v>
      </c>
      <c r="G13" t="s">
        <v>375</v>
      </c>
      <c r="H13" t="s">
        <v>387</v>
      </c>
    </row>
    <row r="14" spans="1:11" ht="18" customHeight="1" x14ac:dyDescent="0.25">
      <c r="B14" t="s">
        <v>208</v>
      </c>
      <c r="D14" t="s">
        <v>338</v>
      </c>
      <c r="E14" t="s">
        <v>349</v>
      </c>
      <c r="F14" t="s">
        <v>361</v>
      </c>
      <c r="G14" t="s">
        <v>376</v>
      </c>
      <c r="H14" t="s">
        <v>388</v>
      </c>
    </row>
    <row r="15" spans="1:11" ht="18" customHeight="1" x14ac:dyDescent="0.25">
      <c r="B15" t="s">
        <v>209</v>
      </c>
      <c r="D15" t="s">
        <v>339</v>
      </c>
      <c r="F15" t="s">
        <v>362</v>
      </c>
    </row>
    <row r="16" spans="1:11" x14ac:dyDescent="0.25">
      <c r="B16" t="s">
        <v>210</v>
      </c>
      <c r="F16" t="s">
        <v>363</v>
      </c>
    </row>
    <row r="17" spans="2:6" x14ac:dyDescent="0.25">
      <c r="B17" t="s">
        <v>211</v>
      </c>
      <c r="F17" t="s">
        <v>364</v>
      </c>
    </row>
    <row r="18" spans="2:6" x14ac:dyDescent="0.25">
      <c r="B18" t="s">
        <v>212</v>
      </c>
      <c r="F18" t="s">
        <v>365</v>
      </c>
    </row>
    <row r="19" spans="2:6" x14ac:dyDescent="0.25">
      <c r="B19" t="s">
        <v>213</v>
      </c>
      <c r="F19" t="s">
        <v>366</v>
      </c>
    </row>
    <row r="20" spans="2:6" x14ac:dyDescent="0.25">
      <c r="B20" t="s">
        <v>214</v>
      </c>
    </row>
    <row r="21" spans="2:6" x14ac:dyDescent="0.25">
      <c r="B21" t="s">
        <v>215</v>
      </c>
    </row>
    <row r="22" spans="2:6" x14ac:dyDescent="0.25">
      <c r="B22" t="s">
        <v>216</v>
      </c>
    </row>
    <row r="23" spans="2:6" x14ac:dyDescent="0.25">
      <c r="B23" t="s">
        <v>217</v>
      </c>
    </row>
    <row r="24" spans="2:6" x14ac:dyDescent="0.25">
      <c r="B24" t="s">
        <v>218</v>
      </c>
    </row>
    <row r="25" spans="2:6" x14ac:dyDescent="0.25">
      <c r="B25" t="s">
        <v>219</v>
      </c>
    </row>
    <row r="26" spans="2:6" x14ac:dyDescent="0.25">
      <c r="B26" t="s">
        <v>220</v>
      </c>
    </row>
    <row r="27" spans="2:6" x14ac:dyDescent="0.25">
      <c r="B27" t="s">
        <v>221</v>
      </c>
    </row>
    <row r="28" spans="2:6" x14ac:dyDescent="0.25">
      <c r="B28" t="s">
        <v>222</v>
      </c>
    </row>
    <row r="29" spans="2:6" x14ac:dyDescent="0.25">
      <c r="B29" t="s">
        <v>223</v>
      </c>
    </row>
    <row r="30" spans="2:6" x14ac:dyDescent="0.25">
      <c r="B30" t="s">
        <v>224</v>
      </c>
    </row>
    <row r="31" spans="2:6" x14ac:dyDescent="0.25">
      <c r="B31" t="s">
        <v>225</v>
      </c>
    </row>
    <row r="32" spans="2:6" x14ac:dyDescent="0.25">
      <c r="B32" t="s">
        <v>226</v>
      </c>
    </row>
    <row r="33" spans="2:2" x14ac:dyDescent="0.25">
      <c r="B33" t="s">
        <v>227</v>
      </c>
    </row>
    <row r="34" spans="2:2" x14ac:dyDescent="0.25">
      <c r="B34" t="s">
        <v>228</v>
      </c>
    </row>
    <row r="35" spans="2:2" x14ac:dyDescent="0.25">
      <c r="B35" t="s">
        <v>229</v>
      </c>
    </row>
    <row r="36" spans="2:2" x14ac:dyDescent="0.25">
      <c r="B36" t="s">
        <v>230</v>
      </c>
    </row>
    <row r="37" spans="2:2" x14ac:dyDescent="0.25">
      <c r="B37" t="s">
        <v>231</v>
      </c>
    </row>
    <row r="38" spans="2:2" x14ac:dyDescent="0.25">
      <c r="B38" t="s">
        <v>232</v>
      </c>
    </row>
    <row r="39" spans="2:2" x14ac:dyDescent="0.25">
      <c r="B39" t="s">
        <v>233</v>
      </c>
    </row>
    <row r="40" spans="2:2" x14ac:dyDescent="0.25">
      <c r="B40" t="s">
        <v>234</v>
      </c>
    </row>
    <row r="41" spans="2:2" x14ac:dyDescent="0.25">
      <c r="B41" t="s">
        <v>235</v>
      </c>
    </row>
    <row r="42" spans="2:2" x14ac:dyDescent="0.25">
      <c r="B42" t="s">
        <v>236</v>
      </c>
    </row>
    <row r="43" spans="2:2" x14ac:dyDescent="0.25">
      <c r="B43" t="s">
        <v>237</v>
      </c>
    </row>
    <row r="44" spans="2:2" x14ac:dyDescent="0.25">
      <c r="B44" t="s">
        <v>238</v>
      </c>
    </row>
    <row r="45" spans="2:2" x14ac:dyDescent="0.25">
      <c r="B45" t="s">
        <v>239</v>
      </c>
    </row>
    <row r="46" spans="2:2" ht="17.100000000000001" customHeight="1" x14ac:dyDescent="0.25">
      <c r="B46" t="s">
        <v>240</v>
      </c>
    </row>
    <row r="47" spans="2:2" x14ac:dyDescent="0.25">
      <c r="B47" t="s">
        <v>241</v>
      </c>
    </row>
    <row r="48" spans="2:2" x14ac:dyDescent="0.25">
      <c r="B48" t="s">
        <v>242</v>
      </c>
    </row>
    <row r="49" spans="2:2" x14ac:dyDescent="0.25">
      <c r="B49" t="s">
        <v>243</v>
      </c>
    </row>
    <row r="50" spans="2:2" x14ac:dyDescent="0.25">
      <c r="B50" t="s">
        <v>244</v>
      </c>
    </row>
    <row r="51" spans="2:2" x14ac:dyDescent="0.25">
      <c r="B51" t="s">
        <v>245</v>
      </c>
    </row>
    <row r="52" spans="2:2" x14ac:dyDescent="0.25">
      <c r="B52" t="s">
        <v>246</v>
      </c>
    </row>
    <row r="53" spans="2:2" x14ac:dyDescent="0.25">
      <c r="B53" t="s">
        <v>247</v>
      </c>
    </row>
    <row r="54" spans="2:2" x14ac:dyDescent="0.25">
      <c r="B54" t="s">
        <v>248</v>
      </c>
    </row>
    <row r="55" spans="2:2" x14ac:dyDescent="0.25">
      <c r="B55" t="s">
        <v>249</v>
      </c>
    </row>
    <row r="56" spans="2:2" x14ac:dyDescent="0.25">
      <c r="B56" t="s">
        <v>250</v>
      </c>
    </row>
    <row r="57" spans="2:2" x14ac:dyDescent="0.25">
      <c r="B57" t="s">
        <v>251</v>
      </c>
    </row>
    <row r="58" spans="2:2" x14ac:dyDescent="0.25">
      <c r="B58" t="s">
        <v>252</v>
      </c>
    </row>
    <row r="59" spans="2:2" x14ac:dyDescent="0.25">
      <c r="B59" t="s">
        <v>253</v>
      </c>
    </row>
    <row r="60" spans="2:2" x14ac:dyDescent="0.25">
      <c r="B60" t="s">
        <v>254</v>
      </c>
    </row>
    <row r="61" spans="2:2" x14ac:dyDescent="0.25">
      <c r="B61" t="s">
        <v>255</v>
      </c>
    </row>
    <row r="62" spans="2:2" x14ac:dyDescent="0.25">
      <c r="B62" t="s">
        <v>256</v>
      </c>
    </row>
    <row r="63" spans="2:2" x14ac:dyDescent="0.25">
      <c r="B63" t="s">
        <v>257</v>
      </c>
    </row>
    <row r="64" spans="2:2" x14ac:dyDescent="0.25">
      <c r="B64" t="s">
        <v>258</v>
      </c>
    </row>
    <row r="65" spans="2:2" x14ac:dyDescent="0.25">
      <c r="B65" t="s">
        <v>259</v>
      </c>
    </row>
    <row r="66" spans="2:2" x14ac:dyDescent="0.25">
      <c r="B66" t="s">
        <v>260</v>
      </c>
    </row>
    <row r="67" spans="2:2" x14ac:dyDescent="0.25">
      <c r="B67" t="s">
        <v>261</v>
      </c>
    </row>
    <row r="68" spans="2:2" x14ac:dyDescent="0.25">
      <c r="B68" t="s">
        <v>262</v>
      </c>
    </row>
    <row r="69" spans="2:2" x14ac:dyDescent="0.25">
      <c r="B69" t="s">
        <v>263</v>
      </c>
    </row>
    <row r="70" spans="2:2" x14ac:dyDescent="0.25">
      <c r="B70" t="s">
        <v>264</v>
      </c>
    </row>
    <row r="71" spans="2:2" x14ac:dyDescent="0.25">
      <c r="B71" t="s">
        <v>265</v>
      </c>
    </row>
    <row r="72" spans="2:2" x14ac:dyDescent="0.25">
      <c r="B72" t="s">
        <v>266</v>
      </c>
    </row>
    <row r="73" spans="2:2" x14ac:dyDescent="0.25">
      <c r="B73" t="s">
        <v>267</v>
      </c>
    </row>
    <row r="74" spans="2:2" x14ac:dyDescent="0.25">
      <c r="B74" t="s">
        <v>268</v>
      </c>
    </row>
    <row r="75" spans="2:2" x14ac:dyDescent="0.25">
      <c r="B75" t="s">
        <v>269</v>
      </c>
    </row>
    <row r="76" spans="2:2" x14ac:dyDescent="0.25">
      <c r="B76" t="s">
        <v>270</v>
      </c>
    </row>
    <row r="77" spans="2:2" x14ac:dyDescent="0.25">
      <c r="B77" t="s">
        <v>271</v>
      </c>
    </row>
    <row r="78" spans="2:2" x14ac:dyDescent="0.25">
      <c r="B78" t="s">
        <v>272</v>
      </c>
    </row>
    <row r="79" spans="2:2" x14ac:dyDescent="0.25">
      <c r="B79" t="s">
        <v>273</v>
      </c>
    </row>
    <row r="80" spans="2:2" x14ac:dyDescent="0.25">
      <c r="B80" t="s">
        <v>274</v>
      </c>
    </row>
    <row r="81" spans="2:2" ht="19.5" customHeight="1" x14ac:dyDescent="0.25">
      <c r="B81" t="s">
        <v>275</v>
      </c>
    </row>
    <row r="82" spans="2:2" x14ac:dyDescent="0.25">
      <c r="B82" t="s">
        <v>276</v>
      </c>
    </row>
    <row r="83" spans="2:2" ht="17.100000000000001" customHeight="1" x14ac:dyDescent="0.25">
      <c r="B83" t="s">
        <v>277</v>
      </c>
    </row>
    <row r="84" spans="2:2" ht="17.100000000000001" customHeight="1" x14ac:dyDescent="0.25">
      <c r="B84" t="s">
        <v>278</v>
      </c>
    </row>
    <row r="85" spans="2:2" ht="15.95" customHeight="1" x14ac:dyDescent="0.25">
      <c r="B85" s="65" t="s">
        <v>633</v>
      </c>
    </row>
    <row r="86" spans="2:2" x14ac:dyDescent="0.25">
      <c r="B86" t="s">
        <v>279</v>
      </c>
    </row>
    <row r="87" spans="2:2" x14ac:dyDescent="0.25">
      <c r="B87" t="s">
        <v>280</v>
      </c>
    </row>
    <row r="88" spans="2:2" x14ac:dyDescent="0.25">
      <c r="B88" t="s">
        <v>281</v>
      </c>
    </row>
    <row r="89" spans="2:2" ht="30" customHeight="1" x14ac:dyDescent="0.25">
      <c r="B89" t="s">
        <v>282</v>
      </c>
    </row>
    <row r="90" spans="2:2" x14ac:dyDescent="0.25">
      <c r="B90" t="s">
        <v>283</v>
      </c>
    </row>
    <row r="91" spans="2:2" x14ac:dyDescent="0.25">
      <c r="B91" t="s">
        <v>284</v>
      </c>
    </row>
    <row r="92" spans="2:2" x14ac:dyDescent="0.25">
      <c r="B92" t="s">
        <v>284</v>
      </c>
    </row>
    <row r="93" spans="2:2" x14ac:dyDescent="0.25">
      <c r="B93" t="s">
        <v>284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49"/>
  <dimension ref="A1:W3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21" sqref="A21"/>
    </sheetView>
  </sheetViews>
  <sheetFormatPr defaultColWidth="11.25" defaultRowHeight="12.75" x14ac:dyDescent="0.2"/>
  <cols>
    <col min="1" max="1" width="43.75" style="7" customWidth="1"/>
    <col min="2" max="22" width="29.625" style="6" customWidth="1"/>
    <col min="23" max="23" width="25" style="4" bestFit="1" customWidth="1"/>
    <col min="24" max="16384" width="11.25" style="4"/>
  </cols>
  <sheetData>
    <row r="1" spans="1:23" ht="20.25" x14ac:dyDescent="0.2">
      <c r="A1" s="5" t="s">
        <v>551</v>
      </c>
      <c r="B1" s="63" t="s">
        <v>607</v>
      </c>
    </row>
    <row r="3" spans="1:23" ht="22.5" customHeight="1" x14ac:dyDescent="0.2">
      <c r="A3" s="130" t="s">
        <v>570</v>
      </c>
      <c r="B3" s="127" t="s">
        <v>55</v>
      </c>
      <c r="C3" s="127" t="s">
        <v>56</v>
      </c>
      <c r="D3" s="127" t="s">
        <v>57</v>
      </c>
      <c r="E3" s="127" t="s">
        <v>58</v>
      </c>
      <c r="F3" s="127" t="s">
        <v>59</v>
      </c>
      <c r="G3" s="127" t="s">
        <v>60</v>
      </c>
      <c r="H3" s="127" t="s">
        <v>184</v>
      </c>
      <c r="I3" s="127" t="s">
        <v>185</v>
      </c>
      <c r="J3" s="127" t="s">
        <v>186</v>
      </c>
      <c r="K3" s="127" t="s">
        <v>187</v>
      </c>
      <c r="L3" s="127" t="s">
        <v>188</v>
      </c>
      <c r="M3" s="127" t="s">
        <v>442</v>
      </c>
      <c r="N3" s="127" t="s">
        <v>443</v>
      </c>
      <c r="O3" s="127" t="s">
        <v>444</v>
      </c>
      <c r="P3" s="127" t="s">
        <v>445</v>
      </c>
      <c r="Q3" s="127" t="s">
        <v>446</v>
      </c>
      <c r="R3" s="127" t="s">
        <v>447</v>
      </c>
      <c r="S3" s="127" t="s">
        <v>448</v>
      </c>
      <c r="T3" s="127" t="s">
        <v>449</v>
      </c>
      <c r="U3" s="127" t="s">
        <v>450</v>
      </c>
      <c r="V3" s="127" t="s">
        <v>451</v>
      </c>
    </row>
    <row r="4" spans="1:23" x14ac:dyDescent="0.2">
      <c r="A4" s="8" t="s">
        <v>61</v>
      </c>
      <c r="B4" s="81" t="e">
        <f>#REF!</f>
        <v>#REF!</v>
      </c>
      <c r="C4" s="21" t="e">
        <f>IF(#REF!&lt;&gt;"",#REF!,"")</f>
        <v>#REF!</v>
      </c>
      <c r="D4" s="21" t="e">
        <f>IF(#REF!&lt;&gt;"",#REF!,"")</f>
        <v>#REF!</v>
      </c>
      <c r="E4" s="21" t="e">
        <f>IF(#REF!&lt;&gt;"",#REF!,"")</f>
        <v>#REF!</v>
      </c>
      <c r="F4" s="21" t="e">
        <f>IF(#REF!&lt;&gt;"",#REF!,"")</f>
        <v>#REF!</v>
      </c>
      <c r="G4" s="21" t="e">
        <f>IF(#REF!&lt;&gt;"",#REF!,"")</f>
        <v>#REF!</v>
      </c>
      <c r="H4" s="21" t="e">
        <f>IF(#REF!&lt;&gt;"",#REF!,"")</f>
        <v>#REF!</v>
      </c>
      <c r="I4" s="21" t="e">
        <f>IF(#REF!&lt;&gt;"",#REF!,"")</f>
        <v>#REF!</v>
      </c>
      <c r="J4" s="21" t="e">
        <f>IF(#REF!&lt;&gt;"",#REF!,"")</f>
        <v>#REF!</v>
      </c>
      <c r="K4" s="21" t="e">
        <f>IF(#REF!&lt;&gt;"",#REF!,"")</f>
        <v>#REF!</v>
      </c>
      <c r="L4" s="21" t="e">
        <f>IF(#REF!&lt;&gt;"",#REF!,"")</f>
        <v>#REF!</v>
      </c>
      <c r="M4" s="21" t="e">
        <f>IF(#REF!&lt;&gt;"",#REF!,"")</f>
        <v>#REF!</v>
      </c>
      <c r="N4" s="21"/>
      <c r="O4" s="21"/>
      <c r="P4" s="21"/>
      <c r="Q4" s="21"/>
      <c r="R4" s="21"/>
      <c r="S4" s="21"/>
      <c r="T4" s="21"/>
      <c r="U4" s="21"/>
      <c r="V4" s="21"/>
      <c r="W4" s="10"/>
    </row>
    <row r="5" spans="1:23" x14ac:dyDescent="0.2">
      <c r="A5" s="8" t="s">
        <v>552</v>
      </c>
      <c r="B5" s="9" t="e">
        <f>#REF!</f>
        <v>#REF!</v>
      </c>
      <c r="C5" s="9" t="e">
        <f>#REF!</f>
        <v>#REF!</v>
      </c>
      <c r="D5" s="9" t="e">
        <f>#REF!</f>
        <v>#REF!</v>
      </c>
      <c r="E5" s="9" t="e">
        <f>#REF!</f>
        <v>#REF!</v>
      </c>
      <c r="F5" s="9" t="e">
        <f>#REF!</f>
        <v>#REF!</v>
      </c>
      <c r="G5" s="9" t="e">
        <f>#REF!</f>
        <v>#REF!</v>
      </c>
      <c r="H5" s="9" t="e">
        <f>#REF!</f>
        <v>#REF!</v>
      </c>
      <c r="I5" s="9" t="e">
        <f>#REF!</f>
        <v>#REF!</v>
      </c>
      <c r="J5" s="9" t="e">
        <f>#REF!</f>
        <v>#REF!</v>
      </c>
      <c r="K5" s="9" t="e">
        <f>#REF!</f>
        <v>#REF!</v>
      </c>
      <c r="L5" s="9" t="e">
        <f>#REF!</f>
        <v>#REF!</v>
      </c>
      <c r="M5" s="9" t="e">
        <f>#REF!</f>
        <v>#REF!</v>
      </c>
      <c r="N5" s="9"/>
      <c r="O5" s="9"/>
      <c r="P5" s="9"/>
      <c r="Q5" s="9"/>
      <c r="R5" s="9"/>
      <c r="S5" s="9"/>
      <c r="T5" s="9"/>
      <c r="U5" s="9"/>
      <c r="V5" s="9"/>
      <c r="W5" s="10"/>
    </row>
    <row r="6" spans="1:23" x14ac:dyDescent="0.2">
      <c r="A6" s="11" t="s">
        <v>553</v>
      </c>
      <c r="B6" s="9" t="e">
        <f>IF(OR(#REF!="Distretti",#REF!="Prestatori di servizi formativi"),"Altri soggetti privati",#REF!)</f>
        <v>#REF!</v>
      </c>
      <c r="C6" s="9" t="e">
        <f>IF(OR(#REF!="Distretti",#REF!="Prestatori di servizi formativi"),"Altri soggetti privati",#REF!)</f>
        <v>#REF!</v>
      </c>
      <c r="D6" s="9" t="e">
        <f>IF(OR(#REF!="Distretti",#REF!="Prestatori di servizi formativi"),"Altri soggetti privati",#REF!)</f>
        <v>#REF!</v>
      </c>
      <c r="E6" s="9" t="e">
        <f>IF(OR(#REF!="Distretti",#REF!="Prestatori di servizi formativi"),"Altri soggetti privati",#REF!)</f>
        <v>#REF!</v>
      </c>
      <c r="F6" s="9" t="e">
        <f>IF(OR(#REF!="Distretti",#REF!="Prestatori di servizi formativi"),"Altri soggetti privati",#REF!)</f>
        <v>#REF!</v>
      </c>
      <c r="G6" s="9" t="e">
        <f>IF(OR(#REF!="Distretti",#REF!="Prestatori di servizi formativi"),"Altri soggetti privati",#REF!)</f>
        <v>#REF!</v>
      </c>
      <c r="H6" s="9" t="e">
        <f>IF(OR(#REF!="Distretti",#REF!="Prestatori di servizi formativi"),"Altri soggetti privati",#REF!)</f>
        <v>#REF!</v>
      </c>
      <c r="I6" s="9" t="e">
        <f>IF(OR(#REF!="Distretti",#REF!="Prestatori di servizi formativi"),"Altri soggetti privati",#REF!)</f>
        <v>#REF!</v>
      </c>
      <c r="J6" s="9" t="e">
        <f>IF(OR(#REF!="Distretti",#REF!="Prestatori di servizi formativi"),"Altri soggetti privati",#REF!)</f>
        <v>#REF!</v>
      </c>
      <c r="K6" s="9" t="e">
        <f>IF(OR(#REF!="Distretti",#REF!="Prestatori di servizi formativi"),"Altri soggetti privati",#REF!)</f>
        <v>#REF!</v>
      </c>
      <c r="L6" s="9" t="e">
        <f>IF(OR(#REF!="Distretti",#REF!="Prestatori di servizi formativi"),"Altri soggetti privati",#REF!)</f>
        <v>#REF!</v>
      </c>
      <c r="M6" s="9" t="e">
        <f>IF(OR(#REF!="Distretti",#REF!="Prestatori di servizi formativi"),"Altri soggetti privati",#REF!)</f>
        <v>#REF!</v>
      </c>
      <c r="N6" s="9"/>
      <c r="O6" s="9"/>
      <c r="P6" s="9"/>
      <c r="Q6" s="9"/>
      <c r="R6" s="9"/>
      <c r="S6" s="9"/>
      <c r="T6" s="9"/>
      <c r="U6" s="9"/>
      <c r="V6" s="9"/>
      <c r="W6" s="12"/>
    </row>
    <row r="7" spans="1:23" x14ac:dyDescent="0.2">
      <c r="A7" s="13" t="s">
        <v>571</v>
      </c>
      <c r="B7" s="105" t="e">
        <f>IF(#REF!&lt;&gt;"",#REF!,"")</f>
        <v>#REF!</v>
      </c>
      <c r="C7" s="105" t="e">
        <f>IF(#REF!&lt;&gt;"",#REF!,"")</f>
        <v>#REF!</v>
      </c>
      <c r="D7" s="105" t="e">
        <f>IF(#REF!&lt;&gt;"",#REF!,"")</f>
        <v>#REF!</v>
      </c>
      <c r="E7" s="105" t="e">
        <f>IF(#REF!&lt;&gt;"",#REF!,"")</f>
        <v>#REF!</v>
      </c>
      <c r="F7" s="105" t="e">
        <f>IF(#REF!&lt;&gt;"",#REF!,"")</f>
        <v>#REF!</v>
      </c>
      <c r="G7" s="105" t="e">
        <f>IF(#REF!&lt;&gt;"",#REF!,"")</f>
        <v>#REF!</v>
      </c>
      <c r="H7" s="105" t="e">
        <f>IF(#REF!&lt;&gt;"",#REF!,"")</f>
        <v>#REF!</v>
      </c>
      <c r="I7" s="105" t="e">
        <f>IF(#REF!&lt;&gt;"",#REF!,"")</f>
        <v>#REF!</v>
      </c>
      <c r="J7" s="105" t="e">
        <f>IF(#REF!&lt;&gt;"",#REF!,"")</f>
        <v>#REF!</v>
      </c>
      <c r="K7" s="105" t="e">
        <f>IF(#REF!&lt;&gt;"",#REF!,"")</f>
        <v>#REF!</v>
      </c>
      <c r="L7" s="105" t="e">
        <f>IF(#REF!&lt;&gt;"",#REF!,"")</f>
        <v>#REF!</v>
      </c>
      <c r="M7" s="105" t="e">
        <f>IF(#REF!&lt;&gt;"",#REF!,"")</f>
        <v>#REF!</v>
      </c>
      <c r="N7" s="105"/>
      <c r="O7" s="105"/>
      <c r="P7" s="105"/>
      <c r="Q7" s="105"/>
      <c r="R7" s="105"/>
      <c r="S7" s="105"/>
      <c r="T7" s="105"/>
      <c r="U7" s="105"/>
      <c r="V7" s="105"/>
      <c r="W7" s="14"/>
    </row>
    <row r="8" spans="1:23" x14ac:dyDescent="0.2">
      <c r="A8" s="11" t="s">
        <v>62</v>
      </c>
      <c r="B8" s="9" t="e">
        <f>IF(#REF!&lt;&gt;"",#REF!,"")</f>
        <v>#REF!</v>
      </c>
      <c r="C8" s="9" t="e">
        <f>IF(#REF!&lt;&gt;"",#REF!,"")</f>
        <v>#REF!</v>
      </c>
      <c r="D8" s="9" t="e">
        <f>IF(#REF!&lt;&gt;"",#REF!,"")</f>
        <v>#REF!</v>
      </c>
      <c r="E8" s="9" t="e">
        <f>IF(#REF!&lt;&gt;"",#REF!,"")</f>
        <v>#REF!</v>
      </c>
      <c r="F8" s="9" t="e">
        <f>IF(#REF!&lt;&gt;"",#REF!,"")</f>
        <v>#REF!</v>
      </c>
      <c r="G8" s="9" t="e">
        <f>IF(#REF!&lt;&gt;"",#REF!,"")</f>
        <v>#REF!</v>
      </c>
      <c r="H8" s="9" t="e">
        <f>IF(#REF!&lt;&gt;"",#REF!,"")</f>
        <v>#REF!</v>
      </c>
      <c r="I8" s="9" t="e">
        <f>IF(#REF!&lt;&gt;"",#REF!,"")</f>
        <v>#REF!</v>
      </c>
      <c r="J8" s="9" t="e">
        <f>IF(#REF!&lt;&gt;"",#REF!,"")</f>
        <v>#REF!</v>
      </c>
      <c r="K8" s="9" t="e">
        <f>IF(#REF!&lt;&gt;"",#REF!,"")</f>
        <v>#REF!</v>
      </c>
      <c r="L8" s="9" t="e">
        <f>IF(#REF!&lt;&gt;"",#REF!,"")</f>
        <v>#REF!</v>
      </c>
      <c r="M8" s="9" t="e">
        <f>IF(#REF!&lt;&gt;"",#REF!,"")</f>
        <v>#REF!</v>
      </c>
      <c r="N8" s="9"/>
      <c r="O8" s="9"/>
      <c r="P8" s="9"/>
      <c r="Q8" s="9"/>
      <c r="R8" s="9"/>
      <c r="S8" s="9"/>
      <c r="T8" s="9"/>
      <c r="U8" s="9"/>
      <c r="V8" s="9"/>
      <c r="W8" s="14"/>
    </row>
    <row r="9" spans="1:23" x14ac:dyDescent="0.2">
      <c r="A9" s="11" t="s">
        <v>67</v>
      </c>
      <c r="B9" s="9" t="e">
        <f>IF(#REF!&lt;&gt;"",#REF!,"")</f>
        <v>#REF!</v>
      </c>
      <c r="C9" s="9" t="e">
        <f>IF(#REF!&lt;&gt;"",#REF!,"")</f>
        <v>#REF!</v>
      </c>
      <c r="D9" s="9" t="e">
        <f>IF(#REF!&lt;&gt;"",#REF!,"")</f>
        <v>#REF!</v>
      </c>
      <c r="E9" s="9" t="e">
        <f>IF(#REF!&lt;&gt;"",#REF!,"")</f>
        <v>#REF!</v>
      </c>
      <c r="F9" s="9" t="e">
        <f>IF(#REF!&lt;&gt;"",#REF!,"")</f>
        <v>#REF!</v>
      </c>
      <c r="G9" s="9" t="e">
        <f>IF(#REF!&lt;&gt;"",#REF!,"")</f>
        <v>#REF!</v>
      </c>
      <c r="H9" s="9" t="e">
        <f>IF(#REF!&lt;&gt;"",#REF!,"")</f>
        <v>#REF!</v>
      </c>
      <c r="I9" s="9" t="e">
        <f>IF(#REF!&lt;&gt;"",#REF!,"")</f>
        <v>#REF!</v>
      </c>
      <c r="J9" s="9" t="e">
        <f>IF(#REF!&lt;&gt;"",#REF!,"")</f>
        <v>#REF!</v>
      </c>
      <c r="K9" s="9" t="e">
        <f>IF(#REF!&lt;&gt;"",#REF!,"")</f>
        <v>#REF!</v>
      </c>
      <c r="L9" s="9" t="e">
        <f>IF(#REF!&lt;&gt;"",#REF!,"")</f>
        <v>#REF!</v>
      </c>
      <c r="M9" s="9" t="e">
        <f>IF(#REF!&lt;&gt;"",#REF!,"")</f>
        <v>#REF!</v>
      </c>
      <c r="N9" s="9"/>
      <c r="O9" s="9"/>
      <c r="P9" s="9"/>
      <c r="Q9" s="9"/>
      <c r="R9" s="9"/>
      <c r="S9" s="9"/>
      <c r="T9" s="9"/>
      <c r="U9" s="9"/>
      <c r="V9" s="9"/>
      <c r="W9" s="14"/>
    </row>
    <row r="10" spans="1:23" x14ac:dyDescent="0.2">
      <c r="A10" s="11" t="s">
        <v>66</v>
      </c>
      <c r="B10" s="9" t="e">
        <f>IF(#REF!&lt;&gt;"",#REF!,"")</f>
        <v>#REF!</v>
      </c>
      <c r="C10" s="9" t="e">
        <f>IF(#REF!&lt;&gt;"",#REF!,"")</f>
        <v>#REF!</v>
      </c>
      <c r="D10" s="9" t="e">
        <f>IF(#REF!&lt;&gt;"",#REF!,"")</f>
        <v>#REF!</v>
      </c>
      <c r="E10" s="9" t="e">
        <f>IF(#REF!&lt;&gt;"",#REF!,"")</f>
        <v>#REF!</v>
      </c>
      <c r="F10" s="9" t="e">
        <f>IF(#REF!&lt;&gt;"",#REF!,"")</f>
        <v>#REF!</v>
      </c>
      <c r="G10" s="9" t="e">
        <f>IF(#REF!&lt;&gt;"",#REF!,"")</f>
        <v>#REF!</v>
      </c>
      <c r="H10" s="9" t="e">
        <f>IF(#REF!&lt;&gt;"",#REF!,"")</f>
        <v>#REF!</v>
      </c>
      <c r="I10" s="9" t="e">
        <f>IF(#REF!&lt;&gt;"",#REF!,"")</f>
        <v>#REF!</v>
      </c>
      <c r="J10" s="9" t="e">
        <f>IF(#REF!&lt;&gt;"",#REF!,"")</f>
        <v>#REF!</v>
      </c>
      <c r="K10" s="9" t="e">
        <f>IF(#REF!&lt;&gt;"",#REF!,"")</f>
        <v>#REF!</v>
      </c>
      <c r="L10" s="9" t="e">
        <f>IF(#REF!&lt;&gt;"",#REF!,"")</f>
        <v>#REF!</v>
      </c>
      <c r="M10" s="9" t="e">
        <f>IF(#REF!&lt;&gt;"",#REF!,"")</f>
        <v>#REF!</v>
      </c>
      <c r="N10" s="9"/>
      <c r="O10" s="9"/>
      <c r="P10" s="9"/>
      <c r="Q10" s="9"/>
      <c r="R10" s="9"/>
      <c r="S10" s="9"/>
      <c r="T10" s="9"/>
      <c r="U10" s="9"/>
      <c r="V10" s="9"/>
      <c r="W10" s="14"/>
    </row>
    <row r="11" spans="1:23" x14ac:dyDescent="0.2">
      <c r="A11" s="15" t="s">
        <v>84</v>
      </c>
      <c r="B11" s="9" t="e">
        <f>IF(#REF!&lt;&gt;"",#REF!,"")</f>
        <v>#REF!</v>
      </c>
      <c r="C11" s="9" t="e">
        <f>IF(#REF!&lt;&gt;"",#REF!,"")</f>
        <v>#REF!</v>
      </c>
      <c r="D11" s="9" t="e">
        <f>IF(#REF!&lt;&gt;"",#REF!,"")</f>
        <v>#REF!</v>
      </c>
      <c r="E11" s="9" t="e">
        <f>IF(#REF!&lt;&gt;"",#REF!,"")</f>
        <v>#REF!</v>
      </c>
      <c r="F11" s="9" t="e">
        <f>IF(#REF!&lt;&gt;"",#REF!,"")</f>
        <v>#REF!</v>
      </c>
      <c r="G11" s="9" t="e">
        <f>IF(#REF!&lt;&gt;"",#REF!,"")</f>
        <v>#REF!</v>
      </c>
      <c r="H11" s="9" t="e">
        <f>IF(#REF!&lt;&gt;"",#REF!,"")</f>
        <v>#REF!</v>
      </c>
      <c r="I11" s="9" t="e">
        <f>IF(#REF!&lt;&gt;"",#REF!,"")</f>
        <v>#REF!</v>
      </c>
      <c r="J11" s="9" t="e">
        <f>IF(#REF!&lt;&gt;"",#REF!,"")</f>
        <v>#REF!</v>
      </c>
      <c r="K11" s="9" t="e">
        <f>IF(#REF!&lt;&gt;"",#REF!,"")</f>
        <v>#REF!</v>
      </c>
      <c r="L11" s="9" t="e">
        <f>IF(#REF!&lt;&gt;"",#REF!,"")</f>
        <v>#REF!</v>
      </c>
      <c r="M11" s="9" t="e">
        <f>IF(#REF!&lt;&gt;"",#REF!,"")</f>
        <v>#REF!</v>
      </c>
      <c r="N11" s="9"/>
      <c r="O11" s="9"/>
      <c r="P11" s="9"/>
      <c r="Q11" s="9"/>
      <c r="R11" s="9"/>
      <c r="S11" s="9"/>
      <c r="T11" s="9"/>
      <c r="U11" s="9"/>
      <c r="V11" s="9"/>
      <c r="W11" s="14"/>
    </row>
    <row r="12" spans="1:23" x14ac:dyDescent="0.2">
      <c r="A12" s="83" t="s">
        <v>584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</row>
    <row r="13" spans="1:23" x14ac:dyDescent="0.2">
      <c r="A13" s="17" t="s">
        <v>86</v>
      </c>
      <c r="B13" s="9" t="e">
        <f>IF(#REF!&lt;&gt;"",#REF!,"")</f>
        <v>#REF!</v>
      </c>
      <c r="C13" s="9" t="e">
        <f>IF(#REF!&lt;&gt;"",#REF!,"")</f>
        <v>#REF!</v>
      </c>
      <c r="D13" s="9" t="e">
        <f>IF(#REF!&lt;&gt;"",#REF!,"")</f>
        <v>#REF!</v>
      </c>
      <c r="E13" s="9" t="e">
        <f>IF(#REF!&lt;&gt;"",#REF!,"")</f>
        <v>#REF!</v>
      </c>
      <c r="F13" s="9" t="e">
        <f>IF(#REF!&lt;&gt;"",#REF!,"")</f>
        <v>#REF!</v>
      </c>
      <c r="G13" s="9" t="e">
        <f>IF(#REF!&lt;&gt;"",#REF!,"")</f>
        <v>#REF!</v>
      </c>
      <c r="H13" s="9" t="e">
        <f>IF(#REF!&lt;&gt;"",#REF!,"")</f>
        <v>#REF!</v>
      </c>
      <c r="I13" s="9" t="e">
        <f>IF(#REF!&lt;&gt;"",#REF!,"")</f>
        <v>#REF!</v>
      </c>
      <c r="J13" s="9" t="e">
        <f>IF(#REF!&lt;&gt;"",#REF!,"")</f>
        <v>#REF!</v>
      </c>
      <c r="K13" s="9" t="e">
        <f>IF(#REF!&lt;&gt;"",#REF!,"")</f>
        <v>#REF!</v>
      </c>
      <c r="L13" s="9" t="e">
        <f>IF(#REF!&lt;&gt;"",#REF!,"")</f>
        <v>#REF!</v>
      </c>
      <c r="M13" s="9" t="e">
        <f>IF(#REF!&lt;&gt;"",#REF!,"")</f>
        <v>#REF!</v>
      </c>
      <c r="N13" s="9"/>
      <c r="O13" s="9"/>
      <c r="P13" s="9"/>
      <c r="Q13" s="9"/>
      <c r="R13" s="9"/>
      <c r="S13" s="9"/>
      <c r="T13" s="9"/>
      <c r="U13" s="9"/>
      <c r="V13" s="9"/>
    </row>
    <row r="14" spans="1:23" x14ac:dyDescent="0.2">
      <c r="A14" s="11" t="s">
        <v>85</v>
      </c>
      <c r="B14" s="9" t="e">
        <f>IF(#REF!&lt;&gt;"",#REF!,"")</f>
        <v>#REF!</v>
      </c>
      <c r="C14" s="9" t="e">
        <f>IF(#REF!&lt;&gt;"",#REF!,"")</f>
        <v>#REF!</v>
      </c>
      <c r="D14" s="9" t="e">
        <f>IF(#REF!&lt;&gt;"",#REF!,"")</f>
        <v>#REF!</v>
      </c>
      <c r="E14" s="9" t="e">
        <f>IF(#REF!&lt;&gt;"",#REF!,"")</f>
        <v>#REF!</v>
      </c>
      <c r="F14" s="9" t="e">
        <f>IF(#REF!&lt;&gt;"",#REF!,"")</f>
        <v>#REF!</v>
      </c>
      <c r="G14" s="9" t="e">
        <f>IF(#REF!&lt;&gt;"",#REF!,"")</f>
        <v>#REF!</v>
      </c>
      <c r="H14" s="9" t="e">
        <f>IF(#REF!&lt;&gt;"",#REF!,"")</f>
        <v>#REF!</v>
      </c>
      <c r="I14" s="9" t="e">
        <f>IF(#REF!&lt;&gt;"",#REF!,"")</f>
        <v>#REF!</v>
      </c>
      <c r="J14" s="9" t="e">
        <f>IF(#REF!&lt;&gt;"",#REF!,"")</f>
        <v>#REF!</v>
      </c>
      <c r="K14" s="9" t="e">
        <f>IF(#REF!&lt;&gt;"",#REF!,"")</f>
        <v>#REF!</v>
      </c>
      <c r="L14" s="9" t="e">
        <f>IF(#REF!&lt;&gt;"",#REF!,"")</f>
        <v>#REF!</v>
      </c>
      <c r="M14" s="9" t="e">
        <f>IF(#REF!&lt;&gt;"",#REF!,"")</f>
        <v>#REF!</v>
      </c>
      <c r="N14" s="9"/>
      <c r="O14" s="9"/>
      <c r="P14" s="9"/>
      <c r="Q14" s="9"/>
      <c r="R14" s="9"/>
      <c r="S14" s="9"/>
      <c r="T14" s="9"/>
      <c r="U14" s="9"/>
      <c r="V14" s="9"/>
    </row>
    <row r="15" spans="1:23" x14ac:dyDescent="0.2">
      <c r="A15" s="11" t="s">
        <v>69</v>
      </c>
      <c r="B15" s="9" t="e">
        <f>IF(#REF!&lt;&gt;"",#REF!,"")</f>
        <v>#REF!</v>
      </c>
      <c r="C15" s="9" t="e">
        <f>IF(#REF!&lt;&gt;"",#REF!,"")</f>
        <v>#REF!</v>
      </c>
      <c r="D15" s="9" t="e">
        <f>IF(#REF!&lt;&gt;"",#REF!,"")</f>
        <v>#REF!</v>
      </c>
      <c r="E15" s="9" t="e">
        <f>IF(#REF!&lt;&gt;"",#REF!,"")</f>
        <v>#REF!</v>
      </c>
      <c r="F15" s="9" t="e">
        <f>IF(#REF!&lt;&gt;"",#REF!,"")</f>
        <v>#REF!</v>
      </c>
      <c r="G15" s="9" t="e">
        <f>IF(#REF!&lt;&gt;"",#REF!,"")</f>
        <v>#REF!</v>
      </c>
      <c r="H15" s="9" t="e">
        <f>IF(#REF!&lt;&gt;"",#REF!,"")</f>
        <v>#REF!</v>
      </c>
      <c r="I15" s="9" t="e">
        <f>IF(#REF!&lt;&gt;"",#REF!,"")</f>
        <v>#REF!</v>
      </c>
      <c r="J15" s="9" t="e">
        <f>IF(#REF!&lt;&gt;"",#REF!,"")</f>
        <v>#REF!</v>
      </c>
      <c r="K15" s="9" t="e">
        <f>IF(#REF!&lt;&gt;"",#REF!,"")</f>
        <v>#REF!</v>
      </c>
      <c r="L15" s="9" t="e">
        <f>IF(#REF!&lt;&gt;"",#REF!,"")</f>
        <v>#REF!</v>
      </c>
      <c r="M15" s="9" t="e">
        <f>IF(#REF!&lt;&gt;"",#REF!,"")</f>
        <v>#REF!</v>
      </c>
      <c r="N15" s="9"/>
      <c r="O15" s="9"/>
      <c r="P15" s="9"/>
      <c r="Q15" s="9"/>
      <c r="R15" s="9"/>
      <c r="S15" s="9"/>
      <c r="T15" s="9"/>
      <c r="U15" s="9"/>
      <c r="V15" s="9"/>
    </row>
    <row r="16" spans="1:23" x14ac:dyDescent="0.2">
      <c r="A16" s="16" t="s">
        <v>585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14"/>
    </row>
    <row r="17" spans="1:23" x14ac:dyDescent="0.2">
      <c r="A17" s="11" t="s">
        <v>68</v>
      </c>
      <c r="B17" s="1" t="e">
        <f>IF(#REF!&lt;&gt;"",#REF!,"")</f>
        <v>#REF!</v>
      </c>
      <c r="C17" s="9" t="e">
        <f>IF(#REF!&lt;&gt;"",#REF!,"")</f>
        <v>#REF!</v>
      </c>
      <c r="D17" s="9" t="e">
        <f>IF(#REF!&lt;&gt;"",#REF!,"")</f>
        <v>#REF!</v>
      </c>
      <c r="E17" s="9" t="e">
        <f>IF(#REF!&lt;&gt;"",#REF!,"")</f>
        <v>#REF!</v>
      </c>
      <c r="F17" s="9" t="e">
        <f>IF(#REF!&lt;&gt;"",#REF!,"")</f>
        <v>#REF!</v>
      </c>
      <c r="G17" s="9" t="e">
        <f>IF(#REF!&lt;&gt;"",#REF!,"")</f>
        <v>#REF!</v>
      </c>
      <c r="H17" s="9" t="e">
        <f>IF(#REF!&lt;&gt;"",#REF!,"")</f>
        <v>#REF!</v>
      </c>
      <c r="I17" s="9" t="e">
        <f>IF(#REF!&lt;&gt;"",#REF!,"")</f>
        <v>#REF!</v>
      </c>
      <c r="J17" s="9" t="e">
        <f>IF(#REF!&lt;&gt;"",#REF!,"")</f>
        <v>#REF!</v>
      </c>
      <c r="K17" s="9" t="e">
        <f>IF(#REF!&lt;&gt;"",#REF!,"")</f>
        <v>#REF!</v>
      </c>
      <c r="L17" s="9" t="e">
        <f>IF(#REF!&lt;&gt;"",#REF!,"")</f>
        <v>#REF!</v>
      </c>
      <c r="M17" s="9" t="e">
        <f>IF(#REF!&lt;&gt;"",#REF!,"")</f>
        <v>#REF!</v>
      </c>
      <c r="N17" s="9"/>
      <c r="O17" s="9"/>
      <c r="P17" s="9"/>
      <c r="Q17" s="9"/>
      <c r="R17" s="9"/>
      <c r="S17" s="9"/>
      <c r="T17" s="9"/>
      <c r="U17" s="9"/>
      <c r="V17" s="9"/>
      <c r="W17" s="10"/>
    </row>
    <row r="18" spans="1:23" x14ac:dyDescent="0.2">
      <c r="A18" s="11" t="s">
        <v>63</v>
      </c>
      <c r="B18" s="1" t="e">
        <f>IF(#REF!&lt;&gt;"",#REF!,"")</f>
        <v>#REF!</v>
      </c>
      <c r="C18" s="9" t="e">
        <f>IF(#REF!&lt;&gt;"",#REF!,"")</f>
        <v>#REF!</v>
      </c>
      <c r="D18" s="9" t="e">
        <f>IF(#REF!&lt;&gt;"",#REF!,"")</f>
        <v>#REF!</v>
      </c>
      <c r="E18" s="9" t="e">
        <f>IF(#REF!&lt;&gt;"",#REF!,"")</f>
        <v>#REF!</v>
      </c>
      <c r="F18" s="9" t="e">
        <f>IF(#REF!&lt;&gt;"",#REF!,"")</f>
        <v>#REF!</v>
      </c>
      <c r="G18" s="9" t="e">
        <f>IF(#REF!&lt;&gt;"",#REF!,"")</f>
        <v>#REF!</v>
      </c>
      <c r="H18" s="9" t="e">
        <f>IF(#REF!&lt;&gt;"",#REF!,"")</f>
        <v>#REF!</v>
      </c>
      <c r="I18" s="9" t="e">
        <f>IF(#REF!&lt;&gt;"",#REF!,"")</f>
        <v>#REF!</v>
      </c>
      <c r="J18" s="9" t="e">
        <f>IF(#REF!&lt;&gt;"",#REF!,"")</f>
        <v>#REF!</v>
      </c>
      <c r="K18" s="9" t="e">
        <f>IF(#REF!&lt;&gt;"",#REF!,"")</f>
        <v>#REF!</v>
      </c>
      <c r="L18" s="9" t="e">
        <f>IF(#REF!&lt;&gt;"",#REF!,"")</f>
        <v>#REF!</v>
      </c>
      <c r="M18" s="9" t="e">
        <f>IF(#REF!&lt;&gt;"",#REF!,"")</f>
        <v>#REF!</v>
      </c>
      <c r="N18" s="9"/>
      <c r="O18" s="9"/>
      <c r="P18" s="9"/>
      <c r="Q18" s="9"/>
      <c r="R18" s="9"/>
      <c r="S18" s="9"/>
      <c r="T18" s="9"/>
      <c r="U18" s="9"/>
      <c r="V18" s="9"/>
      <c r="W18" s="10"/>
    </row>
    <row r="19" spans="1:23" x14ac:dyDescent="0.2">
      <c r="A19" s="11" t="s">
        <v>64</v>
      </c>
      <c r="B19" s="1" t="e">
        <f>IF(#REF!&lt;&gt;"",#REF!,"")</f>
        <v>#REF!</v>
      </c>
      <c r="C19" s="9" t="e">
        <f>IF(#REF!&lt;&gt;"",#REF!,"")</f>
        <v>#REF!</v>
      </c>
      <c r="D19" s="9" t="e">
        <f>IF(#REF!&lt;&gt;"",#REF!,"")</f>
        <v>#REF!</v>
      </c>
      <c r="E19" s="9" t="e">
        <f>IF(#REF!&lt;&gt;"",#REF!,"")</f>
        <v>#REF!</v>
      </c>
      <c r="F19" s="9" t="e">
        <f>IF(#REF!&lt;&gt;"",#REF!,"")</f>
        <v>#REF!</v>
      </c>
      <c r="G19" s="9" t="e">
        <f>IF(#REF!&lt;&gt;"",#REF!,"")</f>
        <v>#REF!</v>
      </c>
      <c r="H19" s="9" t="e">
        <f>IF(#REF!&lt;&gt;"",#REF!,"")</f>
        <v>#REF!</v>
      </c>
      <c r="I19" s="9" t="e">
        <f>IF(#REF!&lt;&gt;"",#REF!,"")</f>
        <v>#REF!</v>
      </c>
      <c r="J19" s="9" t="e">
        <f>IF(#REF!&lt;&gt;"",#REF!,"")</f>
        <v>#REF!</v>
      </c>
      <c r="K19" s="9" t="e">
        <f>IF(#REF!&lt;&gt;"",#REF!,"")</f>
        <v>#REF!</v>
      </c>
      <c r="L19" s="9" t="e">
        <f>IF(#REF!&lt;&gt;"",#REF!,"")</f>
        <v>#REF!</v>
      </c>
      <c r="M19" s="9" t="e">
        <f>IF(#REF!&lt;&gt;"",#REF!,"")</f>
        <v>#REF!</v>
      </c>
      <c r="N19" s="9"/>
      <c r="O19" s="9"/>
      <c r="P19" s="9"/>
      <c r="Q19" s="9"/>
      <c r="R19" s="9"/>
      <c r="S19" s="9"/>
      <c r="T19" s="9"/>
      <c r="U19" s="9"/>
      <c r="V19" s="9"/>
      <c r="W19" s="10"/>
    </row>
    <row r="20" spans="1:23" x14ac:dyDescent="0.2">
      <c r="A20" s="11" t="s">
        <v>582</v>
      </c>
      <c r="B20" s="1" t="e">
        <f>IF(#REF!&lt;&gt;"",#REF!,"")</f>
        <v>#REF!</v>
      </c>
      <c r="C20" s="9" t="e">
        <f>IF(#REF!&lt;&gt;"",#REF!,"")</f>
        <v>#REF!</v>
      </c>
      <c r="D20" s="9" t="e">
        <f>IF(#REF!&lt;&gt;"",#REF!,"")</f>
        <v>#REF!</v>
      </c>
      <c r="E20" s="9" t="e">
        <f>IF(#REF!&lt;&gt;"",#REF!,"")</f>
        <v>#REF!</v>
      </c>
      <c r="F20" s="9" t="e">
        <f>IF(#REF!&lt;&gt;"",#REF!,"")</f>
        <v>#REF!</v>
      </c>
      <c r="G20" s="9" t="e">
        <f>IF(#REF!&lt;&gt;"",#REF!,"")</f>
        <v>#REF!</v>
      </c>
      <c r="H20" s="9" t="e">
        <f>IF(#REF!&lt;&gt;"",#REF!,"")</f>
        <v>#REF!</v>
      </c>
      <c r="I20" s="9" t="e">
        <f>IF(#REF!&lt;&gt;"",#REF!,"")</f>
        <v>#REF!</v>
      </c>
      <c r="J20" s="9" t="e">
        <f>IF(#REF!&lt;&gt;"",#REF!,"")</f>
        <v>#REF!</v>
      </c>
      <c r="K20" s="9" t="e">
        <f>IF(#REF!&lt;&gt;"",#REF!,"")</f>
        <v>#REF!</v>
      </c>
      <c r="L20" s="9" t="e">
        <f>IF(#REF!&lt;&gt;"",#REF!,"")</f>
        <v>#REF!</v>
      </c>
      <c r="M20" s="9" t="e">
        <f>IF(#REF!&lt;&gt;"",#REF!,"")</f>
        <v>#REF!</v>
      </c>
      <c r="N20" s="9"/>
      <c r="O20" s="9"/>
      <c r="P20" s="9"/>
      <c r="Q20" s="9"/>
      <c r="R20" s="9"/>
      <c r="S20" s="9"/>
      <c r="T20" s="9"/>
      <c r="U20" s="9"/>
      <c r="V20" s="9"/>
      <c r="W20" s="10"/>
    </row>
    <row r="21" spans="1:23" x14ac:dyDescent="0.2">
      <c r="A21" s="8" t="s">
        <v>583</v>
      </c>
      <c r="B21" s="1" t="e">
        <f>IF(CONCATENATE(B17,B18,B19,B20)&lt;&gt;"", B17&amp;" "&amp;B18&amp;" ("&amp;B19&amp;") "&amp;B20,"")</f>
        <v>#REF!</v>
      </c>
      <c r="C21" s="1" t="e">
        <f>IF(CONCATENATE(C17,C18,C19,C20)&lt;&gt;"", C17&amp;" "&amp;C18&amp;" ("&amp;C19&amp;") "&amp;C20,"")</f>
        <v>#REF!</v>
      </c>
      <c r="D21" s="1" t="e">
        <f t="shared" ref="D21:M21" si="0">IF(CONCATENATE(D17,D18,D19,D20)&lt;&gt;"", D17&amp;" "&amp;D18&amp;" ("&amp;D19&amp;") "&amp;D20,"")</f>
        <v>#REF!</v>
      </c>
      <c r="E21" s="1" t="e">
        <f t="shared" si="0"/>
        <v>#REF!</v>
      </c>
      <c r="F21" s="1" t="e">
        <f t="shared" si="0"/>
        <v>#REF!</v>
      </c>
      <c r="G21" s="1" t="e">
        <f t="shared" si="0"/>
        <v>#REF!</v>
      </c>
      <c r="H21" s="1" t="e">
        <f t="shared" si="0"/>
        <v>#REF!</v>
      </c>
      <c r="I21" s="1" t="e">
        <f t="shared" si="0"/>
        <v>#REF!</v>
      </c>
      <c r="J21" s="1" t="e">
        <f t="shared" si="0"/>
        <v>#REF!</v>
      </c>
      <c r="K21" s="1" t="e">
        <f t="shared" si="0"/>
        <v>#REF!</v>
      </c>
      <c r="L21" s="1" t="e">
        <f t="shared" si="0"/>
        <v>#REF!</v>
      </c>
      <c r="M21" s="1" t="e">
        <f t="shared" si="0"/>
        <v>#REF!</v>
      </c>
      <c r="N21" s="1"/>
      <c r="O21" s="1"/>
      <c r="P21" s="1"/>
      <c r="Q21" s="1"/>
      <c r="R21" s="1"/>
      <c r="S21" s="1"/>
      <c r="T21" s="1"/>
      <c r="U21" s="1"/>
      <c r="V21" s="1"/>
      <c r="W21" s="10"/>
    </row>
    <row r="22" spans="1:23" x14ac:dyDescent="0.2">
      <c r="A22" s="8" t="s">
        <v>550</v>
      </c>
      <c r="B22" s="1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10"/>
    </row>
    <row r="23" spans="1:23" x14ac:dyDescent="0.2">
      <c r="A23" s="11" t="s">
        <v>581</v>
      </c>
      <c r="B23" s="1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10"/>
    </row>
    <row r="24" spans="1:23" x14ac:dyDescent="0.2">
      <c r="A24" s="8" t="s">
        <v>65</v>
      </c>
      <c r="B24" s="1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10"/>
    </row>
    <row r="25" spans="1:23" x14ac:dyDescent="0.2">
      <c r="A25" s="16" t="s">
        <v>586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</row>
    <row r="26" spans="1:23" x14ac:dyDescent="0.2">
      <c r="A26" s="11" t="s">
        <v>68</v>
      </c>
      <c r="B26" s="9" t="e">
        <f>IF(#REF!&lt;&gt;"",#REF!,"")</f>
        <v>#REF!</v>
      </c>
      <c r="C26" s="9" t="e">
        <f>IF(#REF!&lt;&gt;"",#REF!,"")</f>
        <v>#REF!</v>
      </c>
      <c r="D26" s="9" t="e">
        <f>IF(#REF!&lt;&gt;"",#REF!,"")</f>
        <v>#REF!</v>
      </c>
      <c r="E26" s="9" t="e">
        <f>IF(#REF!&lt;&gt;"",#REF!,"")</f>
        <v>#REF!</v>
      </c>
      <c r="F26" s="9" t="e">
        <f>IF(#REF!&lt;&gt;"",#REF!,"")</f>
        <v>#REF!</v>
      </c>
      <c r="G26" s="9" t="e">
        <f>IF(#REF!&lt;&gt;"",#REF!,"")</f>
        <v>#REF!</v>
      </c>
      <c r="H26" s="9" t="e">
        <f>IF(#REF!&lt;&gt;"",#REF!,"")</f>
        <v>#REF!</v>
      </c>
      <c r="I26" s="9" t="e">
        <f>IF(#REF!&lt;&gt;"",#REF!,"")</f>
        <v>#REF!</v>
      </c>
      <c r="J26" s="9" t="e">
        <f>IF(#REF!&lt;&gt;"",#REF!,"")</f>
        <v>#REF!</v>
      </c>
      <c r="K26" s="9" t="e">
        <f>IF(#REF!&lt;&gt;"",#REF!,"")</f>
        <v>#REF!</v>
      </c>
      <c r="L26" s="9" t="e">
        <f>IF(#REF!&lt;&gt;"",#REF!,"")</f>
        <v>#REF!</v>
      </c>
      <c r="M26" s="9" t="e">
        <f>IF(#REF!&lt;&gt;"",#REF!,"")</f>
        <v>#REF!</v>
      </c>
      <c r="N26" s="9"/>
      <c r="O26" s="9"/>
      <c r="P26" s="9"/>
      <c r="Q26" s="9"/>
      <c r="R26" s="9"/>
      <c r="S26" s="9"/>
      <c r="T26" s="9"/>
      <c r="U26" s="9"/>
      <c r="V26" s="9"/>
      <c r="W26" s="10"/>
    </row>
    <row r="27" spans="1:23" x14ac:dyDescent="0.2">
      <c r="A27" s="11" t="s">
        <v>63</v>
      </c>
      <c r="B27" s="9" t="e">
        <f>IF(#REF!&lt;&gt;"",#REF!,"")</f>
        <v>#REF!</v>
      </c>
      <c r="C27" s="9" t="e">
        <f>IF(#REF!&lt;&gt;"",#REF!,"")</f>
        <v>#REF!</v>
      </c>
      <c r="D27" s="9" t="e">
        <f>IF(#REF!&lt;&gt;"",#REF!,"")</f>
        <v>#REF!</v>
      </c>
      <c r="E27" s="9" t="e">
        <f>IF(#REF!&lt;&gt;"",#REF!,"")</f>
        <v>#REF!</v>
      </c>
      <c r="F27" s="9" t="e">
        <f>IF(#REF!&lt;&gt;"",#REF!,"")</f>
        <v>#REF!</v>
      </c>
      <c r="G27" s="9" t="e">
        <f>IF(#REF!&lt;&gt;"",#REF!,"")</f>
        <v>#REF!</v>
      </c>
      <c r="H27" s="9" t="e">
        <f>IF(#REF!&lt;&gt;"",#REF!,"")</f>
        <v>#REF!</v>
      </c>
      <c r="I27" s="9" t="e">
        <f>IF(#REF!&lt;&gt;"",#REF!,"")</f>
        <v>#REF!</v>
      </c>
      <c r="J27" s="9" t="e">
        <f>IF(#REF!&lt;&gt;"",#REF!,"")</f>
        <v>#REF!</v>
      </c>
      <c r="K27" s="9" t="e">
        <f>IF(#REF!&lt;&gt;"",#REF!,"")</f>
        <v>#REF!</v>
      </c>
      <c r="L27" s="9" t="e">
        <f>IF(#REF!&lt;&gt;"",#REF!,"")</f>
        <v>#REF!</v>
      </c>
      <c r="M27" s="9" t="e">
        <f>IF(#REF!&lt;&gt;"",#REF!,"")</f>
        <v>#REF!</v>
      </c>
      <c r="N27" s="9"/>
      <c r="O27" s="9"/>
      <c r="P27" s="9"/>
      <c r="Q27" s="9"/>
      <c r="R27" s="9"/>
      <c r="S27" s="9"/>
      <c r="T27" s="9"/>
      <c r="U27" s="9"/>
      <c r="V27" s="9"/>
      <c r="W27" s="10"/>
    </row>
    <row r="28" spans="1:23" x14ac:dyDescent="0.2">
      <c r="A28" s="11" t="s">
        <v>64</v>
      </c>
      <c r="B28" s="9" t="e">
        <f>IF(#REF!&lt;&gt;"",#REF!,"")</f>
        <v>#REF!</v>
      </c>
      <c r="C28" s="9" t="e">
        <f>IF(#REF!&lt;&gt;"",#REF!,"")</f>
        <v>#REF!</v>
      </c>
      <c r="D28" s="9" t="e">
        <f>IF(#REF!&lt;&gt;"",#REF!,"")</f>
        <v>#REF!</v>
      </c>
      <c r="E28" s="9" t="e">
        <f>IF(#REF!&lt;&gt;"",#REF!,"")</f>
        <v>#REF!</v>
      </c>
      <c r="F28" s="9" t="e">
        <f>IF(#REF!&lt;&gt;"",#REF!,"")</f>
        <v>#REF!</v>
      </c>
      <c r="G28" s="9" t="e">
        <f>IF(#REF!&lt;&gt;"",#REF!,"")</f>
        <v>#REF!</v>
      </c>
      <c r="H28" s="9" t="e">
        <f>IF(#REF!&lt;&gt;"",#REF!,"")</f>
        <v>#REF!</v>
      </c>
      <c r="I28" s="9" t="e">
        <f>IF(#REF!&lt;&gt;"",#REF!,"")</f>
        <v>#REF!</v>
      </c>
      <c r="J28" s="9" t="e">
        <f>IF(#REF!&lt;&gt;"",#REF!,"")</f>
        <v>#REF!</v>
      </c>
      <c r="K28" s="9" t="e">
        <f>IF(#REF!&lt;&gt;"",#REF!,"")</f>
        <v>#REF!</v>
      </c>
      <c r="L28" s="9" t="e">
        <f>IF(#REF!&lt;&gt;"",#REF!,"")</f>
        <v>#REF!</v>
      </c>
      <c r="M28" s="9" t="e">
        <f>IF(#REF!&lt;&gt;"",#REF!,"")</f>
        <v>#REF!</v>
      </c>
      <c r="N28" s="9"/>
      <c r="O28" s="9"/>
      <c r="P28" s="9"/>
      <c r="Q28" s="9"/>
      <c r="R28" s="9"/>
      <c r="S28" s="9"/>
      <c r="T28" s="9"/>
      <c r="U28" s="9"/>
      <c r="V28" s="9"/>
      <c r="W28" s="10"/>
    </row>
    <row r="29" spans="1:23" x14ac:dyDescent="0.2">
      <c r="A29" s="11" t="s">
        <v>582</v>
      </c>
      <c r="B29" s="9" t="e">
        <f>IF(#REF!&lt;&gt;"",#REF!,"")</f>
        <v>#REF!</v>
      </c>
      <c r="C29" s="9" t="e">
        <f>IF(#REF!&lt;&gt;"",#REF!,"")</f>
        <v>#REF!</v>
      </c>
      <c r="D29" s="9" t="e">
        <f>IF(#REF!&lt;&gt;"",#REF!,"")</f>
        <v>#REF!</v>
      </c>
      <c r="E29" s="9" t="e">
        <f>IF(#REF!&lt;&gt;"",#REF!,"")</f>
        <v>#REF!</v>
      </c>
      <c r="F29" s="9" t="e">
        <f>IF(#REF!&lt;&gt;"",#REF!,"")</f>
        <v>#REF!</v>
      </c>
      <c r="G29" s="9" t="e">
        <f>IF(#REF!&lt;&gt;"",#REF!,"")</f>
        <v>#REF!</v>
      </c>
      <c r="H29" s="9" t="e">
        <f>IF(#REF!&lt;&gt;"",#REF!,"")</f>
        <v>#REF!</v>
      </c>
      <c r="I29" s="9" t="e">
        <f>IF(#REF!&lt;&gt;"",#REF!,"")</f>
        <v>#REF!</v>
      </c>
      <c r="J29" s="9" t="e">
        <f>IF(#REF!&lt;&gt;"",#REF!,"")</f>
        <v>#REF!</v>
      </c>
      <c r="K29" s="9" t="e">
        <f>IF(#REF!&lt;&gt;"",#REF!,"")</f>
        <v>#REF!</v>
      </c>
      <c r="L29" s="9" t="e">
        <f>IF(#REF!&lt;&gt;"",#REF!,"")</f>
        <v>#REF!</v>
      </c>
      <c r="M29" s="9" t="e">
        <f>IF(#REF!&lt;&gt;"",#REF!,"")</f>
        <v>#REF!</v>
      </c>
      <c r="N29" s="9"/>
      <c r="O29" s="9"/>
      <c r="P29" s="9"/>
      <c r="Q29" s="9"/>
      <c r="R29" s="9"/>
      <c r="S29" s="9"/>
      <c r="T29" s="9"/>
      <c r="U29" s="9"/>
      <c r="V29" s="9"/>
      <c r="W29" s="10"/>
    </row>
    <row r="30" spans="1:23" x14ac:dyDescent="0.2">
      <c r="A30" s="18" t="e">
        <f>IF(21-COUNTBLANK(B4:V4)&lt;&gt;#REF!,"Controllo totali: Attenzione! Il numero di partner non coincide","Controllo totali: OK")</f>
        <v>#REF!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</row>
  </sheetData>
  <dataValidations count="1">
    <dataValidation allowBlank="1" showInputMessage="1" showErrorMessage="1" prompt="Specificare il tipo di partner se si seleziona &quot;altri soggetti privati&quot; o &quot;altri soggetti pubblici&quot;" sqref="B7:V7" xr:uid="{00000000-0002-0000-0100-000000000000}"/>
  </dataValidations>
  <hyperlinks>
    <hyperlink ref="B1" location="Indice!A1" display="Torna all'indice" xr:uid="{00000000-0004-0000-0100-000000000000}"/>
  </hyperlinks>
  <pageMargins left="0.74803149606299213" right="0.74803149606299213" top="0.98425196850393704" bottom="0.98425196850393704" header="0.31496062992125984" footer="0.31496062992125984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" xr:uid="{00000000-0002-0000-0100-000001000000}">
          <x14:formula1>
            <xm:f>'Tipo Partner'!$A$2:$A$8</xm:f>
          </x14:formula1>
          <xm:sqref>B5:V5</xm:sqref>
        </x14:dataValidation>
        <x14:dataValidation type="list" allowBlank="1" showErrorMessage="1" xr:uid="{00000000-0002-0000-0100-000002000000}">
          <x14:formula1>
            <xm:f>'Tipo Partner'!$C$2:$C$20</xm:f>
          </x14:formula1>
          <xm:sqref>B6:V6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glio41"/>
  <dimension ref="A1:A17"/>
  <sheetViews>
    <sheetView zoomScaleNormal="100" workbookViewId="0"/>
  </sheetViews>
  <sheetFormatPr defaultColWidth="11.25" defaultRowHeight="15.75" x14ac:dyDescent="0.25"/>
  <cols>
    <col min="1" max="1" width="27.75" customWidth="1"/>
  </cols>
  <sheetData>
    <row r="1" spans="1:1" ht="26.1" customHeight="1" x14ac:dyDescent="0.25">
      <c r="A1" s="57" t="s">
        <v>106</v>
      </c>
    </row>
    <row r="2" spans="1:1" ht="17.25" customHeight="1" x14ac:dyDescent="0.25">
      <c r="A2" t="s">
        <v>441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</sheetData>
  <pageMargins left="0.75" right="0.75" top="1" bottom="1" header="0.3" footer="0.3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glio48"/>
  <dimension ref="A1:L22"/>
  <sheetViews>
    <sheetView topLeftCell="D1" workbookViewId="0">
      <selection activeCell="N19" sqref="N19"/>
    </sheetView>
  </sheetViews>
  <sheetFormatPr defaultColWidth="9" defaultRowHeight="15.75" x14ac:dyDescent="0.25"/>
  <cols>
    <col min="1" max="1" width="33.25" customWidth="1"/>
    <col min="2" max="2" width="20.875" customWidth="1"/>
    <col min="3" max="3" width="36.125" customWidth="1"/>
    <col min="4" max="4" width="22" customWidth="1"/>
    <col min="5" max="6" width="14.125" customWidth="1"/>
    <col min="8" max="8" width="23.75" customWidth="1"/>
    <col min="9" max="9" width="17.625" customWidth="1"/>
    <col min="10" max="10" width="14.5" customWidth="1"/>
    <col min="11" max="11" width="17.125" customWidth="1"/>
    <col min="12" max="12" width="14.625" customWidth="1"/>
  </cols>
  <sheetData>
    <row r="1" spans="1:12" x14ac:dyDescent="0.25">
      <c r="A1" s="57" t="s">
        <v>675</v>
      </c>
      <c r="B1" s="57" t="s">
        <v>676</v>
      </c>
      <c r="C1" s="57" t="s">
        <v>679</v>
      </c>
      <c r="D1" s="57" t="s">
        <v>681</v>
      </c>
      <c r="E1" s="57" t="s">
        <v>297</v>
      </c>
      <c r="F1" s="57" t="s">
        <v>133</v>
      </c>
      <c r="G1" s="57" t="s">
        <v>569</v>
      </c>
      <c r="H1" s="86" t="s">
        <v>414</v>
      </c>
      <c r="I1" s="57" t="s">
        <v>694</v>
      </c>
      <c r="J1" s="57" t="s">
        <v>569</v>
      </c>
      <c r="K1" s="57" t="s">
        <v>711</v>
      </c>
      <c r="L1" s="57" t="s">
        <v>713</v>
      </c>
    </row>
    <row r="2" spans="1:12" x14ac:dyDescent="0.25">
      <c r="A2" s="56" t="s">
        <v>441</v>
      </c>
      <c r="B2" s="56" t="s">
        <v>441</v>
      </c>
      <c r="C2" t="s">
        <v>441</v>
      </c>
      <c r="D2" t="s">
        <v>441</v>
      </c>
      <c r="E2" t="s">
        <v>441</v>
      </c>
      <c r="F2" t="s">
        <v>134</v>
      </c>
      <c r="G2" t="s">
        <v>441</v>
      </c>
      <c r="H2" t="str">
        <f>G2</f>
        <v>-- Seleziona --</v>
      </c>
      <c r="I2" t="s">
        <v>441</v>
      </c>
      <c r="J2" t="s">
        <v>441</v>
      </c>
      <c r="K2" t="s">
        <v>441</v>
      </c>
      <c r="L2" t="s">
        <v>441</v>
      </c>
    </row>
    <row r="3" spans="1:12" x14ac:dyDescent="0.25">
      <c r="A3" t="s">
        <v>668</v>
      </c>
      <c r="B3" t="s">
        <v>677</v>
      </c>
      <c r="C3" t="s">
        <v>70</v>
      </c>
      <c r="D3" t="s">
        <v>682</v>
      </c>
      <c r="E3" t="s">
        <v>299</v>
      </c>
      <c r="F3" t="s">
        <v>2</v>
      </c>
      <c r="G3" t="s">
        <v>314</v>
      </c>
      <c r="H3" t="str">
        <f>IF(G3&lt;&gt;0,G3,"")</f>
        <v>Tutti</v>
      </c>
      <c r="I3" t="s">
        <v>695</v>
      </c>
      <c r="J3" t="s">
        <v>134</v>
      </c>
      <c r="K3" t="s">
        <v>712</v>
      </c>
      <c r="L3" t="s">
        <v>714</v>
      </c>
    </row>
    <row r="4" spans="1:12" x14ac:dyDescent="0.25">
      <c r="A4" t="s">
        <v>669</v>
      </c>
      <c r="B4" t="s">
        <v>678</v>
      </c>
      <c r="C4" t="s">
        <v>71</v>
      </c>
      <c r="D4" t="s">
        <v>683</v>
      </c>
      <c r="E4" t="s">
        <v>300</v>
      </c>
      <c r="F4" t="s">
        <v>3</v>
      </c>
      <c r="G4" t="e">
        <f t="array" ref="G4:G15">TRANSPOSE(#REF!)</f>
        <v>#REF!</v>
      </c>
      <c r="H4" t="e">
        <f t="shared" ref="H4:H15" si="0">IF(AND(G4&lt;&gt;0,G4&lt;&gt;""),G4,F2)</f>
        <v>#REF!</v>
      </c>
      <c r="I4" t="s">
        <v>696</v>
      </c>
      <c r="J4" t="s">
        <v>700</v>
      </c>
      <c r="K4" t="s">
        <v>721</v>
      </c>
      <c r="L4" t="s">
        <v>715</v>
      </c>
    </row>
    <row r="5" spans="1:12" x14ac:dyDescent="0.25">
      <c r="A5" t="s">
        <v>670</v>
      </c>
      <c r="C5" t="s">
        <v>72</v>
      </c>
      <c r="D5" t="s">
        <v>684</v>
      </c>
      <c r="E5" t="s">
        <v>301</v>
      </c>
      <c r="F5" t="s">
        <v>4</v>
      </c>
      <c r="G5" t="e">
        <v>#REF!</v>
      </c>
      <c r="H5" t="e">
        <f t="shared" si="0"/>
        <v>#REF!</v>
      </c>
      <c r="I5" t="s">
        <v>697</v>
      </c>
      <c r="J5" t="s">
        <v>701</v>
      </c>
      <c r="L5" t="s">
        <v>716</v>
      </c>
    </row>
    <row r="6" spans="1:12" x14ac:dyDescent="0.25">
      <c r="A6" t="s">
        <v>671</v>
      </c>
      <c r="C6" t="s">
        <v>73</v>
      </c>
      <c r="F6" t="s">
        <v>5</v>
      </c>
      <c r="G6" t="e">
        <v>#REF!</v>
      </c>
      <c r="H6" t="e">
        <f t="shared" si="0"/>
        <v>#REF!</v>
      </c>
      <c r="I6" t="s">
        <v>699</v>
      </c>
      <c r="J6" t="s">
        <v>702</v>
      </c>
    </row>
    <row r="7" spans="1:12" x14ac:dyDescent="0.25">
      <c r="A7" t="s">
        <v>672</v>
      </c>
      <c r="C7" t="s">
        <v>606</v>
      </c>
      <c r="F7" t="s">
        <v>6</v>
      </c>
      <c r="G7" t="e">
        <v>#REF!</v>
      </c>
      <c r="H7" t="e">
        <f t="shared" si="0"/>
        <v>#REF!</v>
      </c>
      <c r="I7" t="s">
        <v>698</v>
      </c>
      <c r="J7" t="s">
        <v>703</v>
      </c>
    </row>
    <row r="8" spans="1:12" x14ac:dyDescent="0.25">
      <c r="A8" t="s">
        <v>673</v>
      </c>
      <c r="C8" t="s">
        <v>74</v>
      </c>
      <c r="F8" t="s">
        <v>310</v>
      </c>
      <c r="G8" t="e">
        <v>#REF!</v>
      </c>
      <c r="H8" t="e">
        <f t="shared" si="0"/>
        <v>#REF!</v>
      </c>
      <c r="J8" t="s">
        <v>704</v>
      </c>
    </row>
    <row r="9" spans="1:12" x14ac:dyDescent="0.25">
      <c r="A9" t="s">
        <v>674</v>
      </c>
      <c r="C9" t="s">
        <v>75</v>
      </c>
      <c r="F9" t="s">
        <v>311</v>
      </c>
      <c r="G9" t="e">
        <v>#REF!</v>
      </c>
      <c r="H9" t="e">
        <f t="shared" si="0"/>
        <v>#REF!</v>
      </c>
      <c r="J9" t="s">
        <v>705</v>
      </c>
    </row>
    <row r="10" spans="1:12" x14ac:dyDescent="0.25">
      <c r="C10" t="s">
        <v>76</v>
      </c>
      <c r="F10" t="s">
        <v>312</v>
      </c>
      <c r="G10" t="e">
        <v>#REF!</v>
      </c>
      <c r="H10" t="e">
        <f t="shared" si="0"/>
        <v>#REF!</v>
      </c>
      <c r="J10" t="s">
        <v>706</v>
      </c>
    </row>
    <row r="11" spans="1:12" x14ac:dyDescent="0.25">
      <c r="C11" t="s">
        <v>77</v>
      </c>
      <c r="F11" t="s">
        <v>313</v>
      </c>
      <c r="G11" t="e">
        <v>#REF!</v>
      </c>
      <c r="H11" t="e">
        <f t="shared" si="0"/>
        <v>#REF!</v>
      </c>
      <c r="J11" t="s">
        <v>707</v>
      </c>
    </row>
    <row r="12" spans="1:12" x14ac:dyDescent="0.25">
      <c r="C12" t="s">
        <v>78</v>
      </c>
      <c r="F12" t="s">
        <v>452</v>
      </c>
      <c r="G12" t="e">
        <v>#REF!</v>
      </c>
      <c r="H12" t="e">
        <f t="shared" si="0"/>
        <v>#REF!</v>
      </c>
      <c r="J12" t="s">
        <v>708</v>
      </c>
    </row>
    <row r="13" spans="1:12" x14ac:dyDescent="0.25">
      <c r="C13" t="s">
        <v>79</v>
      </c>
      <c r="F13" t="s">
        <v>453</v>
      </c>
      <c r="G13" t="e">
        <v>#REF!</v>
      </c>
      <c r="H13" t="e">
        <f t="shared" si="0"/>
        <v>#REF!</v>
      </c>
      <c r="J13" t="s">
        <v>709</v>
      </c>
    </row>
    <row r="14" spans="1:12" x14ac:dyDescent="0.25">
      <c r="C14" s="58" t="s">
        <v>680</v>
      </c>
      <c r="G14" t="e">
        <v>#REF!</v>
      </c>
      <c r="H14" t="e">
        <f t="shared" si="0"/>
        <v>#REF!</v>
      </c>
      <c r="J14" t="s">
        <v>710</v>
      </c>
    </row>
    <row r="15" spans="1:12" x14ac:dyDescent="0.25">
      <c r="C15" s="58" t="s">
        <v>720</v>
      </c>
      <c r="G15" t="e">
        <v>#REF!</v>
      </c>
      <c r="H15" t="e">
        <f t="shared" si="0"/>
        <v>#REF!</v>
      </c>
    </row>
    <row r="16" spans="1:12" x14ac:dyDescent="0.25">
      <c r="C16" t="s">
        <v>80</v>
      </c>
    </row>
    <row r="17" spans="3:3" x14ac:dyDescent="0.25">
      <c r="C17" t="s">
        <v>605</v>
      </c>
    </row>
    <row r="18" spans="3:3" x14ac:dyDescent="0.25">
      <c r="C18" t="s">
        <v>81</v>
      </c>
    </row>
    <row r="19" spans="3:3" x14ac:dyDescent="0.25">
      <c r="C19" t="s">
        <v>604</v>
      </c>
    </row>
    <row r="20" spans="3:3" x14ac:dyDescent="0.25">
      <c r="C20" t="s">
        <v>82</v>
      </c>
    </row>
    <row r="21" spans="3:3" x14ac:dyDescent="0.25">
      <c r="C21" t="s">
        <v>603</v>
      </c>
    </row>
    <row r="22" spans="3:3" x14ac:dyDescent="0.25">
      <c r="C22" t="s">
        <v>602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glio30"/>
  <dimension ref="A1:BO56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59" sqref="A59"/>
    </sheetView>
  </sheetViews>
  <sheetFormatPr defaultColWidth="11.25" defaultRowHeight="12.75" x14ac:dyDescent="0.25"/>
  <cols>
    <col min="1" max="1" width="64.75" style="6" customWidth="1"/>
    <col min="2" max="66" width="19" style="6" customWidth="1"/>
    <col min="67" max="16384" width="11.25" style="6"/>
  </cols>
  <sheetData>
    <row r="1" spans="1:9" ht="20.25" x14ac:dyDescent="0.25">
      <c r="A1" s="45" t="s">
        <v>579</v>
      </c>
      <c r="B1" s="63" t="s">
        <v>607</v>
      </c>
    </row>
    <row r="3" spans="1:9" x14ac:dyDescent="0.25">
      <c r="A3" s="46" t="s">
        <v>726</v>
      </c>
      <c r="B3" s="46"/>
      <c r="C3" s="46"/>
    </row>
    <row r="4" spans="1:9" x14ac:dyDescent="0.25">
      <c r="A4" s="46"/>
    </row>
    <row r="5" spans="1:9" ht="15.6" customHeight="1" x14ac:dyDescent="0.25">
      <c r="A5" s="47"/>
      <c r="B5" s="127" t="s">
        <v>155</v>
      </c>
      <c r="C5" s="127" t="s">
        <v>178</v>
      </c>
    </row>
    <row r="6" spans="1:9" x14ac:dyDescent="0.25">
      <c r="A6" s="48" t="s">
        <v>438</v>
      </c>
      <c r="B6" s="116" t="e">
        <f>#REF!</f>
        <v>#REF!</v>
      </c>
      <c r="C6" s="49">
        <f>IFERROR(B6/B$8,0)</f>
        <v>0</v>
      </c>
    </row>
    <row r="7" spans="1:9" x14ac:dyDescent="0.25">
      <c r="A7" s="48" t="s">
        <v>566</v>
      </c>
      <c r="B7" s="117" t="e">
        <f>#REF!</f>
        <v>#REF!</v>
      </c>
      <c r="C7" s="49">
        <f>IFERROR(B7/B$8,0)</f>
        <v>0</v>
      </c>
    </row>
    <row r="8" spans="1:9" x14ac:dyDescent="0.25">
      <c r="A8" s="48" t="s">
        <v>9</v>
      </c>
      <c r="B8" s="50" t="e">
        <f>SUM(B6:B7)</f>
        <v>#REF!</v>
      </c>
      <c r="C8" s="51">
        <f>SUM(C6:C7)</f>
        <v>0</v>
      </c>
    </row>
    <row r="9" spans="1:9" x14ac:dyDescent="0.25">
      <c r="A9" s="52" t="e">
        <f>IF(B8&lt;&gt;#REF!,"Controllo totali: Attenzione! Il totale non coincide con il costo del progetto","Controllo totali: OK")</f>
        <v>#REF!</v>
      </c>
      <c r="B9" s="53"/>
      <c r="C9" s="53"/>
      <c r="D9" s="54"/>
      <c r="E9" s="54"/>
      <c r="F9" s="54"/>
    </row>
    <row r="10" spans="1:9" x14ac:dyDescent="0.25">
      <c r="B10" s="55"/>
      <c r="C10" s="55"/>
    </row>
    <row r="11" spans="1:9" x14ac:dyDescent="0.25">
      <c r="A11" s="46" t="s">
        <v>727</v>
      </c>
      <c r="B11" s="46"/>
      <c r="C11" s="46"/>
      <c r="D11" s="342"/>
      <c r="E11" s="342"/>
      <c r="F11" s="342"/>
      <c r="G11" s="342"/>
      <c r="H11" s="342"/>
      <c r="I11" s="342"/>
    </row>
    <row r="12" spans="1:9" x14ac:dyDescent="0.25">
      <c r="B12" s="55"/>
      <c r="C12" s="55"/>
    </row>
    <row r="13" spans="1:9" ht="17.649999999999999" customHeight="1" x14ac:dyDescent="0.25">
      <c r="A13" s="37" t="s">
        <v>179</v>
      </c>
      <c r="B13" s="127" t="s">
        <v>61</v>
      </c>
      <c r="C13" s="38" t="s">
        <v>155</v>
      </c>
      <c r="D13" s="38" t="s">
        <v>178</v>
      </c>
      <c r="E13" s="127" t="s">
        <v>156</v>
      </c>
      <c r="F13" s="127" t="s">
        <v>156</v>
      </c>
      <c r="G13" s="127" t="s">
        <v>156</v>
      </c>
      <c r="H13" s="127" t="s">
        <v>156</v>
      </c>
      <c r="I13" s="127" t="s">
        <v>156</v>
      </c>
    </row>
    <row r="14" spans="1:9" x14ac:dyDescent="0.25">
      <c r="A14" s="25" t="s">
        <v>55</v>
      </c>
      <c r="B14" s="2"/>
      <c r="C14" s="117" t="e">
        <f>#REF!</f>
        <v>#REF!</v>
      </c>
      <c r="D14" s="51">
        <f t="shared" ref="D14:D36" si="0">IFERROR(C14/$C$37,0)</f>
        <v>0</v>
      </c>
      <c r="E14" s="21"/>
      <c r="F14" s="21"/>
      <c r="G14" s="21"/>
      <c r="H14" s="21"/>
      <c r="I14" s="21"/>
    </row>
    <row r="15" spans="1:9" x14ac:dyDescent="0.25">
      <c r="A15" s="25" t="s">
        <v>56</v>
      </c>
      <c r="B15" s="2"/>
      <c r="C15" s="117" t="e">
        <f>#REF!</f>
        <v>#REF!</v>
      </c>
      <c r="D15" s="51">
        <f t="shared" si="0"/>
        <v>0</v>
      </c>
      <c r="E15" s="21"/>
      <c r="F15" s="21"/>
      <c r="G15" s="21"/>
      <c r="H15" s="21"/>
      <c r="I15" s="21"/>
    </row>
    <row r="16" spans="1:9" x14ac:dyDescent="0.25">
      <c r="A16" s="25" t="s">
        <v>57</v>
      </c>
      <c r="B16" s="2"/>
      <c r="C16" s="117" t="e">
        <f>#REF!</f>
        <v>#REF!</v>
      </c>
      <c r="D16" s="51">
        <f t="shared" si="0"/>
        <v>0</v>
      </c>
      <c r="E16" s="21"/>
      <c r="F16" s="21"/>
      <c r="G16" s="21"/>
      <c r="H16" s="21"/>
      <c r="I16" s="21"/>
    </row>
    <row r="17" spans="1:9" x14ac:dyDescent="0.25">
      <c r="A17" s="25" t="s">
        <v>58</v>
      </c>
      <c r="B17" s="2"/>
      <c r="C17" s="117" t="e">
        <f>#REF!</f>
        <v>#REF!</v>
      </c>
      <c r="D17" s="51">
        <f t="shared" si="0"/>
        <v>0</v>
      </c>
      <c r="E17" s="21"/>
      <c r="F17" s="21"/>
      <c r="G17" s="21"/>
      <c r="H17" s="21"/>
      <c r="I17" s="21"/>
    </row>
    <row r="18" spans="1:9" x14ac:dyDescent="0.25">
      <c r="A18" s="25" t="s">
        <v>59</v>
      </c>
      <c r="B18" s="2"/>
      <c r="C18" s="117" t="e">
        <f>#REF!</f>
        <v>#REF!</v>
      </c>
      <c r="D18" s="51">
        <f t="shared" si="0"/>
        <v>0</v>
      </c>
      <c r="E18" s="21"/>
      <c r="F18" s="21"/>
      <c r="G18" s="21"/>
      <c r="H18" s="21"/>
      <c r="I18" s="21"/>
    </row>
    <row r="19" spans="1:9" x14ac:dyDescent="0.25">
      <c r="A19" s="25" t="s">
        <v>60</v>
      </c>
      <c r="B19" s="2"/>
      <c r="C19" s="117" t="e">
        <f>#REF!</f>
        <v>#REF!</v>
      </c>
      <c r="D19" s="51">
        <f t="shared" si="0"/>
        <v>0</v>
      </c>
      <c r="E19" s="21"/>
      <c r="F19" s="21"/>
      <c r="G19" s="21"/>
      <c r="H19" s="21"/>
      <c r="I19" s="21"/>
    </row>
    <row r="20" spans="1:9" x14ac:dyDescent="0.25">
      <c r="A20" s="25" t="s">
        <v>184</v>
      </c>
      <c r="B20" s="2"/>
      <c r="C20" s="117" t="e">
        <f>#REF!</f>
        <v>#REF!</v>
      </c>
      <c r="D20" s="51">
        <f t="shared" si="0"/>
        <v>0</v>
      </c>
      <c r="E20" s="21"/>
      <c r="F20" s="21"/>
      <c r="G20" s="21"/>
      <c r="H20" s="21"/>
      <c r="I20" s="21"/>
    </row>
    <row r="21" spans="1:9" x14ac:dyDescent="0.25">
      <c r="A21" s="25" t="s">
        <v>185</v>
      </c>
      <c r="B21" s="2"/>
      <c r="C21" s="117" t="e">
        <f>#REF!</f>
        <v>#REF!</v>
      </c>
      <c r="D21" s="51">
        <f t="shared" si="0"/>
        <v>0</v>
      </c>
      <c r="E21" s="21"/>
      <c r="F21" s="21"/>
      <c r="G21" s="21"/>
      <c r="H21" s="21"/>
      <c r="I21" s="21"/>
    </row>
    <row r="22" spans="1:9" x14ac:dyDescent="0.25">
      <c r="A22" s="25" t="s">
        <v>186</v>
      </c>
      <c r="B22" s="2"/>
      <c r="C22" s="117" t="e">
        <f>#REF!</f>
        <v>#REF!</v>
      </c>
      <c r="D22" s="51">
        <f t="shared" si="0"/>
        <v>0</v>
      </c>
      <c r="E22" s="21"/>
      <c r="F22" s="21"/>
      <c r="G22" s="21"/>
      <c r="H22" s="21"/>
      <c r="I22" s="21"/>
    </row>
    <row r="23" spans="1:9" x14ac:dyDescent="0.25">
      <c r="A23" s="25" t="s">
        <v>187</v>
      </c>
      <c r="B23" s="2"/>
      <c r="C23" s="117" t="e">
        <f>#REF!</f>
        <v>#REF!</v>
      </c>
      <c r="D23" s="51">
        <f t="shared" si="0"/>
        <v>0</v>
      </c>
      <c r="E23" s="21"/>
      <c r="F23" s="21"/>
      <c r="G23" s="21"/>
      <c r="H23" s="21"/>
      <c r="I23" s="21"/>
    </row>
    <row r="24" spans="1:9" x14ac:dyDescent="0.25">
      <c r="A24" s="25" t="s">
        <v>188</v>
      </c>
      <c r="B24" s="2"/>
      <c r="C24" s="117" t="e">
        <f>#REF!</f>
        <v>#REF!</v>
      </c>
      <c r="D24" s="51">
        <f t="shared" si="0"/>
        <v>0</v>
      </c>
      <c r="E24" s="21"/>
      <c r="F24" s="21"/>
      <c r="G24" s="21"/>
      <c r="H24" s="21"/>
      <c r="I24" s="21"/>
    </row>
    <row r="25" spans="1:9" x14ac:dyDescent="0.25">
      <c r="A25" s="25" t="s">
        <v>442</v>
      </c>
      <c r="B25" s="2"/>
      <c r="C25" s="117" t="e">
        <f>#REF!</f>
        <v>#REF!</v>
      </c>
      <c r="D25" s="51">
        <f t="shared" si="0"/>
        <v>0</v>
      </c>
      <c r="E25" s="21"/>
      <c r="F25" s="21"/>
      <c r="G25" s="21"/>
      <c r="H25" s="21"/>
      <c r="I25" s="21"/>
    </row>
    <row r="26" spans="1:9" x14ac:dyDescent="0.25">
      <c r="A26" s="25" t="s">
        <v>443</v>
      </c>
      <c r="B26" s="2"/>
      <c r="C26" s="118"/>
      <c r="D26" s="51"/>
      <c r="E26" s="21"/>
      <c r="F26" s="21"/>
      <c r="G26" s="21"/>
      <c r="H26" s="21"/>
      <c r="I26" s="21"/>
    </row>
    <row r="27" spans="1:9" x14ac:dyDescent="0.25">
      <c r="A27" s="25" t="s">
        <v>444</v>
      </c>
      <c r="B27" s="2"/>
      <c r="C27" s="118"/>
      <c r="D27" s="51"/>
      <c r="E27" s="21"/>
      <c r="F27" s="21"/>
      <c r="G27" s="21"/>
      <c r="H27" s="21"/>
      <c r="I27" s="21"/>
    </row>
    <row r="28" spans="1:9" x14ac:dyDescent="0.25">
      <c r="A28" s="25" t="s">
        <v>445</v>
      </c>
      <c r="B28" s="2"/>
      <c r="C28" s="118"/>
      <c r="D28" s="51"/>
      <c r="E28" s="21"/>
      <c r="F28" s="21"/>
      <c r="G28" s="21"/>
      <c r="H28" s="21"/>
      <c r="I28" s="21"/>
    </row>
    <row r="29" spans="1:9" x14ac:dyDescent="0.25">
      <c r="A29" s="25" t="s">
        <v>446</v>
      </c>
      <c r="B29" s="2"/>
      <c r="C29" s="118"/>
      <c r="D29" s="51"/>
      <c r="E29" s="21"/>
      <c r="F29" s="21"/>
      <c r="G29" s="21"/>
      <c r="H29" s="21"/>
      <c r="I29" s="21"/>
    </row>
    <row r="30" spans="1:9" x14ac:dyDescent="0.25">
      <c r="A30" s="25" t="s">
        <v>447</v>
      </c>
      <c r="B30" s="2"/>
      <c r="C30" s="118"/>
      <c r="D30" s="51"/>
      <c r="E30" s="21"/>
      <c r="F30" s="21"/>
      <c r="G30" s="21"/>
      <c r="H30" s="21"/>
      <c r="I30" s="21"/>
    </row>
    <row r="31" spans="1:9" x14ac:dyDescent="0.25">
      <c r="A31" s="25" t="s">
        <v>448</v>
      </c>
      <c r="B31" s="2"/>
      <c r="C31" s="118"/>
      <c r="D31" s="51"/>
      <c r="E31" s="21"/>
      <c r="F31" s="21"/>
      <c r="G31" s="21"/>
      <c r="H31" s="21"/>
      <c r="I31" s="21"/>
    </row>
    <row r="32" spans="1:9" x14ac:dyDescent="0.25">
      <c r="A32" s="25" t="s">
        <v>449</v>
      </c>
      <c r="B32" s="2"/>
      <c r="C32" s="118"/>
      <c r="D32" s="51"/>
      <c r="E32" s="21"/>
      <c r="F32" s="21"/>
      <c r="G32" s="21"/>
      <c r="H32" s="21"/>
      <c r="I32" s="21"/>
    </row>
    <row r="33" spans="1:67" x14ac:dyDescent="0.25">
      <c r="A33" s="25" t="s">
        <v>450</v>
      </c>
      <c r="B33" s="2"/>
      <c r="C33" s="118"/>
      <c r="D33" s="51"/>
      <c r="E33" s="21"/>
      <c r="F33" s="21"/>
      <c r="G33" s="21"/>
      <c r="H33" s="21"/>
      <c r="I33" s="21"/>
    </row>
    <row r="34" spans="1:67" x14ac:dyDescent="0.25">
      <c r="A34" s="25" t="s">
        <v>451</v>
      </c>
      <c r="B34" s="2"/>
      <c r="C34" s="118"/>
      <c r="D34" s="51"/>
      <c r="E34" s="21"/>
      <c r="F34" s="21"/>
      <c r="G34" s="21"/>
      <c r="H34" s="21"/>
      <c r="I34" s="21"/>
    </row>
    <row r="35" spans="1:67" x14ac:dyDescent="0.25">
      <c r="A35" s="25" t="s">
        <v>180</v>
      </c>
      <c r="B35" s="25" t="s">
        <v>413</v>
      </c>
      <c r="C35" s="117" t="e">
        <f>#REF!</f>
        <v>#REF!</v>
      </c>
      <c r="D35" s="51">
        <f t="shared" si="0"/>
        <v>0</v>
      </c>
      <c r="E35" s="21"/>
      <c r="F35" s="21"/>
      <c r="G35" s="21"/>
      <c r="H35" s="21"/>
      <c r="I35" s="21"/>
    </row>
    <row r="36" spans="1:67" x14ac:dyDescent="0.25">
      <c r="A36" s="25" t="s">
        <v>181</v>
      </c>
      <c r="B36" s="25" t="s">
        <v>413</v>
      </c>
      <c r="C36" s="118"/>
      <c r="D36" s="51">
        <f t="shared" si="0"/>
        <v>0</v>
      </c>
      <c r="E36" s="21"/>
      <c r="F36" s="21"/>
      <c r="G36" s="21"/>
      <c r="H36" s="21"/>
      <c r="I36" s="21"/>
    </row>
    <row r="37" spans="1:67" x14ac:dyDescent="0.25">
      <c r="A37" s="346" t="s">
        <v>177</v>
      </c>
      <c r="B37" s="347"/>
      <c r="C37" s="50" t="e">
        <f>SUM(C14:C36)</f>
        <v>#REF!</v>
      </c>
      <c r="D37" s="51">
        <f>SUM(D14:D36)</f>
        <v>0</v>
      </c>
      <c r="E37" s="343"/>
      <c r="F37" s="344"/>
      <c r="G37" s="344"/>
      <c r="H37" s="344"/>
      <c r="I37" s="345"/>
    </row>
    <row r="38" spans="1:67" x14ac:dyDescent="0.25">
      <c r="A38" s="76" t="e">
        <f>IF(B7&lt;&gt;C37,"Controllo totali: Attenzione! Il totale non coincide con la quota privata di cofinanziamento","Controllo totali: OK")</f>
        <v>#REF!</v>
      </c>
      <c r="B38" s="77"/>
      <c r="C38" s="78"/>
      <c r="D38" s="78"/>
      <c r="E38" s="78"/>
      <c r="F38" s="78"/>
      <c r="G38" s="78"/>
      <c r="H38" s="78"/>
      <c r="I38" s="79"/>
    </row>
    <row r="39" spans="1:67" x14ac:dyDescent="0.25">
      <c r="B39" s="55"/>
      <c r="C39" s="55"/>
    </row>
    <row r="40" spans="1:67" x14ac:dyDescent="0.25">
      <c r="A40" s="46" t="s">
        <v>725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</row>
    <row r="42" spans="1:67" ht="16.350000000000001" customHeight="1" x14ac:dyDescent="0.25">
      <c r="A42" s="274" t="s">
        <v>154</v>
      </c>
      <c r="B42" s="260" t="s">
        <v>177</v>
      </c>
      <c r="C42" s="262"/>
      <c r="D42" s="254" t="s">
        <v>55</v>
      </c>
      <c r="E42" s="255"/>
      <c r="F42" s="256"/>
      <c r="G42" s="254" t="s">
        <v>56</v>
      </c>
      <c r="H42" s="255"/>
      <c r="I42" s="255"/>
      <c r="J42" s="254" t="s">
        <v>57</v>
      </c>
      <c r="K42" s="255"/>
      <c r="L42" s="255"/>
      <c r="M42" s="254" t="s">
        <v>58</v>
      </c>
      <c r="N42" s="255"/>
      <c r="O42" s="255"/>
      <c r="P42" s="254" t="s">
        <v>59</v>
      </c>
      <c r="Q42" s="255"/>
      <c r="R42" s="255"/>
      <c r="S42" s="254" t="s">
        <v>60</v>
      </c>
      <c r="T42" s="255"/>
      <c r="U42" s="255"/>
      <c r="V42" s="254" t="s">
        <v>184</v>
      </c>
      <c r="W42" s="255"/>
      <c r="X42" s="255"/>
      <c r="Y42" s="254" t="s">
        <v>185</v>
      </c>
      <c r="Z42" s="255"/>
      <c r="AA42" s="255"/>
      <c r="AB42" s="254" t="s">
        <v>186</v>
      </c>
      <c r="AC42" s="255"/>
      <c r="AD42" s="255"/>
      <c r="AE42" s="254" t="s">
        <v>187</v>
      </c>
      <c r="AF42" s="255"/>
      <c r="AG42" s="255"/>
      <c r="AH42" s="254" t="s">
        <v>188</v>
      </c>
      <c r="AI42" s="255"/>
      <c r="AJ42" s="255"/>
      <c r="AK42" s="254" t="s">
        <v>442</v>
      </c>
      <c r="AL42" s="255"/>
      <c r="AM42" s="255"/>
      <c r="AN42" s="254" t="s">
        <v>443</v>
      </c>
      <c r="AO42" s="255"/>
      <c r="AP42" s="255"/>
      <c r="AQ42" s="254" t="s">
        <v>444</v>
      </c>
      <c r="AR42" s="255"/>
      <c r="AS42" s="255"/>
      <c r="AT42" s="254" t="s">
        <v>445</v>
      </c>
      <c r="AU42" s="255"/>
      <c r="AV42" s="255"/>
      <c r="AW42" s="254" t="s">
        <v>446</v>
      </c>
      <c r="AX42" s="255"/>
      <c r="AY42" s="255"/>
      <c r="AZ42" s="254" t="s">
        <v>447</v>
      </c>
      <c r="BA42" s="255"/>
      <c r="BB42" s="255"/>
      <c r="BC42" s="254" t="s">
        <v>448</v>
      </c>
      <c r="BD42" s="255"/>
      <c r="BE42" s="255"/>
      <c r="BF42" s="254" t="s">
        <v>449</v>
      </c>
      <c r="BG42" s="255"/>
      <c r="BH42" s="255"/>
      <c r="BI42" s="254" t="s">
        <v>450</v>
      </c>
      <c r="BJ42" s="255"/>
      <c r="BK42" s="255"/>
      <c r="BL42" s="254" t="s">
        <v>451</v>
      </c>
      <c r="BM42" s="255"/>
      <c r="BN42" s="256"/>
    </row>
    <row r="43" spans="1:67" x14ac:dyDescent="0.25">
      <c r="A43" s="275"/>
      <c r="B43" s="263"/>
      <c r="C43" s="265"/>
      <c r="D43" s="339" t="e">
        <f>IF(#REF!&lt;&gt;0,#REF!,"")</f>
        <v>#REF!</v>
      </c>
      <c r="E43" s="340"/>
      <c r="F43" s="341"/>
      <c r="G43" s="339" t="e">
        <f>IF(#REF!&lt;&gt;0,#REF!,"")</f>
        <v>#REF!</v>
      </c>
      <c r="H43" s="340"/>
      <c r="I43" s="341"/>
      <c r="J43" s="339" t="e">
        <f>IF(#REF!&lt;&gt;0,#REF!,"")</f>
        <v>#REF!</v>
      </c>
      <c r="K43" s="340"/>
      <c r="L43" s="341"/>
      <c r="M43" s="339" t="e">
        <f>IF(#REF!&lt;&gt;0,#REF!,"")</f>
        <v>#REF!</v>
      </c>
      <c r="N43" s="340"/>
      <c r="O43" s="341"/>
      <c r="P43" s="339" t="e">
        <f>IF(#REF!&lt;&gt;0,#REF!,"")</f>
        <v>#REF!</v>
      </c>
      <c r="Q43" s="340"/>
      <c r="R43" s="341"/>
      <c r="S43" s="339" t="e">
        <f>IF(#REF!&lt;&gt;0,#REF!,"")</f>
        <v>#REF!</v>
      </c>
      <c r="T43" s="340"/>
      <c r="U43" s="341"/>
      <c r="V43" s="339" t="e">
        <f>IF(#REF!&lt;&gt;0,#REF!,"")</f>
        <v>#REF!</v>
      </c>
      <c r="W43" s="340"/>
      <c r="X43" s="341"/>
      <c r="Y43" s="339" t="e">
        <f>IF(#REF!&lt;&gt;0,#REF!,"")</f>
        <v>#REF!</v>
      </c>
      <c r="Z43" s="340"/>
      <c r="AA43" s="341"/>
      <c r="AB43" s="339" t="e">
        <f>IF(#REF!&lt;&gt;0,#REF!,"")</f>
        <v>#REF!</v>
      </c>
      <c r="AC43" s="340"/>
      <c r="AD43" s="341"/>
      <c r="AE43" s="339" t="e">
        <f>IF(#REF!&lt;&gt;0,#REF!,"")</f>
        <v>#REF!</v>
      </c>
      <c r="AF43" s="340"/>
      <c r="AG43" s="341"/>
      <c r="AH43" s="339" t="e">
        <f>IF(#REF!&lt;&gt;0,#REF!,"")</f>
        <v>#REF!</v>
      </c>
      <c r="AI43" s="340"/>
      <c r="AJ43" s="341"/>
      <c r="AK43" s="339" t="e">
        <f>IF(#REF!&lt;&gt;0,#REF!,"")</f>
        <v>#REF!</v>
      </c>
      <c r="AL43" s="340"/>
      <c r="AM43" s="341"/>
      <c r="AN43" s="339" t="e">
        <f>IF(#REF!&lt;&gt;0,#REF!,"")</f>
        <v>#REF!</v>
      </c>
      <c r="AO43" s="340"/>
      <c r="AP43" s="341"/>
      <c r="AQ43" s="339" t="e">
        <f>IF(#REF!&lt;&gt;0,#REF!,"")</f>
        <v>#REF!</v>
      </c>
      <c r="AR43" s="340"/>
      <c r="AS43" s="341"/>
      <c r="AT43" s="339" t="e">
        <f>IF(#REF!&lt;&gt;0,#REF!,"")</f>
        <v>#REF!</v>
      </c>
      <c r="AU43" s="340"/>
      <c r="AV43" s="341"/>
      <c r="AW43" s="339" t="e">
        <f>IF(#REF!&lt;&gt;0,#REF!,"")</f>
        <v>#REF!</v>
      </c>
      <c r="AX43" s="340"/>
      <c r="AY43" s="341"/>
      <c r="AZ43" s="339" t="e">
        <f>IF(#REF!&lt;&gt;0,#REF!,"")</f>
        <v>#REF!</v>
      </c>
      <c r="BA43" s="340"/>
      <c r="BB43" s="341"/>
      <c r="BC43" s="339" t="e">
        <f>IF(#REF!&lt;&gt;0,#REF!,"")</f>
        <v>#REF!</v>
      </c>
      <c r="BD43" s="340"/>
      <c r="BE43" s="341"/>
      <c r="BF43" s="339" t="e">
        <f>IF(#REF!&lt;&gt;0,#REF!,"")</f>
        <v>#REF!</v>
      </c>
      <c r="BG43" s="340"/>
      <c r="BH43" s="341"/>
      <c r="BI43" s="339" t="e">
        <f>IF(#REF!&lt;&gt;0,#REF!,"")</f>
        <v>#REF!</v>
      </c>
      <c r="BJ43" s="340"/>
      <c r="BK43" s="341"/>
      <c r="BL43" s="339" t="e">
        <f>IF(#REF!&lt;&gt;0,#REF!,"")</f>
        <v>#REF!</v>
      </c>
      <c r="BM43" s="340"/>
      <c r="BN43" s="341"/>
      <c r="BO43" s="6" t="e">
        <f>IF(#REF!&lt;&gt;0,#REF!,"")</f>
        <v>#REF!</v>
      </c>
    </row>
    <row r="44" spans="1:67" x14ac:dyDescent="0.25">
      <c r="A44" s="276"/>
      <c r="B44" s="131" t="s">
        <v>155</v>
      </c>
      <c r="C44" s="127" t="s">
        <v>178</v>
      </c>
      <c r="D44" s="127" t="s">
        <v>667</v>
      </c>
      <c r="E44" s="131" t="s">
        <v>666</v>
      </c>
      <c r="F44" s="127" t="s">
        <v>178</v>
      </c>
      <c r="G44" s="127" t="s">
        <v>667</v>
      </c>
      <c r="H44" s="131" t="s">
        <v>666</v>
      </c>
      <c r="I44" s="127" t="s">
        <v>178</v>
      </c>
      <c r="J44" s="127" t="s">
        <v>667</v>
      </c>
      <c r="K44" s="131" t="s">
        <v>666</v>
      </c>
      <c r="L44" s="127" t="s">
        <v>178</v>
      </c>
      <c r="M44" s="127" t="s">
        <v>667</v>
      </c>
      <c r="N44" s="131" t="s">
        <v>666</v>
      </c>
      <c r="O44" s="127" t="s">
        <v>178</v>
      </c>
      <c r="P44" s="127" t="s">
        <v>667</v>
      </c>
      <c r="Q44" s="131" t="s">
        <v>666</v>
      </c>
      <c r="R44" s="127" t="s">
        <v>178</v>
      </c>
      <c r="S44" s="127" t="s">
        <v>667</v>
      </c>
      <c r="T44" s="131" t="s">
        <v>666</v>
      </c>
      <c r="U44" s="127" t="s">
        <v>178</v>
      </c>
      <c r="V44" s="127" t="s">
        <v>667</v>
      </c>
      <c r="W44" s="131" t="s">
        <v>666</v>
      </c>
      <c r="X44" s="127" t="s">
        <v>178</v>
      </c>
      <c r="Y44" s="127" t="s">
        <v>667</v>
      </c>
      <c r="Z44" s="131" t="s">
        <v>666</v>
      </c>
      <c r="AA44" s="127" t="s">
        <v>178</v>
      </c>
      <c r="AB44" s="127" t="s">
        <v>667</v>
      </c>
      <c r="AC44" s="131" t="s">
        <v>666</v>
      </c>
      <c r="AD44" s="127" t="s">
        <v>178</v>
      </c>
      <c r="AE44" s="127" t="s">
        <v>667</v>
      </c>
      <c r="AF44" s="131" t="s">
        <v>666</v>
      </c>
      <c r="AG44" s="127" t="s">
        <v>178</v>
      </c>
      <c r="AH44" s="127" t="s">
        <v>667</v>
      </c>
      <c r="AI44" s="131" t="s">
        <v>666</v>
      </c>
      <c r="AJ44" s="127" t="s">
        <v>178</v>
      </c>
      <c r="AK44" s="127" t="s">
        <v>667</v>
      </c>
      <c r="AL44" s="131" t="s">
        <v>666</v>
      </c>
      <c r="AM44" s="127" t="s">
        <v>178</v>
      </c>
      <c r="AN44" s="127" t="s">
        <v>667</v>
      </c>
      <c r="AO44" s="131" t="s">
        <v>666</v>
      </c>
      <c r="AP44" s="127" t="s">
        <v>178</v>
      </c>
      <c r="AQ44" s="127" t="s">
        <v>667</v>
      </c>
      <c r="AR44" s="131" t="s">
        <v>666</v>
      </c>
      <c r="AS44" s="127" t="s">
        <v>178</v>
      </c>
      <c r="AT44" s="127" t="s">
        <v>667</v>
      </c>
      <c r="AU44" s="131" t="s">
        <v>666</v>
      </c>
      <c r="AV44" s="127" t="s">
        <v>178</v>
      </c>
      <c r="AW44" s="127" t="s">
        <v>667</v>
      </c>
      <c r="AX44" s="131" t="s">
        <v>666</v>
      </c>
      <c r="AY44" s="127" t="s">
        <v>178</v>
      </c>
      <c r="AZ44" s="127" t="s">
        <v>667</v>
      </c>
      <c r="BA44" s="131" t="s">
        <v>666</v>
      </c>
      <c r="BB44" s="127" t="s">
        <v>178</v>
      </c>
      <c r="BC44" s="127" t="s">
        <v>667</v>
      </c>
      <c r="BD44" s="131" t="s">
        <v>666</v>
      </c>
      <c r="BE44" s="127" t="s">
        <v>178</v>
      </c>
      <c r="BF44" s="127" t="s">
        <v>667</v>
      </c>
      <c r="BG44" s="131" t="s">
        <v>666</v>
      </c>
      <c r="BH44" s="127" t="s">
        <v>178</v>
      </c>
      <c r="BI44" s="127" t="s">
        <v>667</v>
      </c>
      <c r="BJ44" s="131" t="s">
        <v>666</v>
      </c>
      <c r="BK44" s="127" t="s">
        <v>178</v>
      </c>
      <c r="BL44" s="127" t="s">
        <v>667</v>
      </c>
      <c r="BM44" s="131" t="s">
        <v>666</v>
      </c>
      <c r="BN44" s="127" t="s">
        <v>178</v>
      </c>
    </row>
    <row r="45" spans="1:67" x14ac:dyDescent="0.2">
      <c r="A45" s="39" t="s">
        <v>152</v>
      </c>
      <c r="B45" s="116" t="e">
        <f>#REF!</f>
        <v>#REF!</v>
      </c>
      <c r="C45" s="43">
        <f t="shared" ref="C45:C52" si="1">IFERROR(B45/B$53,0)</f>
        <v>0</v>
      </c>
      <c r="D45" s="21"/>
      <c r="E45" s="119"/>
      <c r="F45" s="51"/>
      <c r="G45" s="21"/>
      <c r="H45" s="119"/>
      <c r="I45" s="51"/>
      <c r="J45" s="21"/>
      <c r="K45" s="119"/>
      <c r="L45" s="51"/>
      <c r="M45" s="21"/>
      <c r="N45" s="119"/>
      <c r="O45" s="51"/>
      <c r="P45" s="21"/>
      <c r="Q45" s="119"/>
      <c r="R45" s="51"/>
      <c r="S45" s="21"/>
      <c r="T45" s="119"/>
      <c r="U45" s="51"/>
      <c r="V45" s="21"/>
      <c r="W45" s="119"/>
      <c r="X45" s="51"/>
      <c r="Y45" s="21"/>
      <c r="Z45" s="119"/>
      <c r="AA45" s="51"/>
      <c r="AB45" s="21"/>
      <c r="AC45" s="119"/>
      <c r="AD45" s="51"/>
      <c r="AE45" s="21"/>
      <c r="AF45" s="119"/>
      <c r="AG45" s="51"/>
      <c r="AH45" s="21"/>
      <c r="AI45" s="119"/>
      <c r="AJ45" s="51"/>
      <c r="AK45" s="21"/>
      <c r="AL45" s="119"/>
      <c r="AM45" s="51"/>
      <c r="AN45" s="21"/>
      <c r="AO45" s="119"/>
      <c r="AP45" s="51"/>
      <c r="AQ45" s="21"/>
      <c r="AR45" s="119"/>
      <c r="AS45" s="51"/>
      <c r="AT45" s="21"/>
      <c r="AU45" s="119"/>
      <c r="AV45" s="51"/>
      <c r="AW45" s="21"/>
      <c r="AX45" s="119"/>
      <c r="AY45" s="51"/>
      <c r="AZ45" s="21"/>
      <c r="BA45" s="119"/>
      <c r="BB45" s="51"/>
      <c r="BC45" s="21"/>
      <c r="BD45" s="119"/>
      <c r="BE45" s="51"/>
      <c r="BF45" s="21"/>
      <c r="BG45" s="119"/>
      <c r="BH45" s="51"/>
      <c r="BI45" s="21"/>
      <c r="BJ45" s="119"/>
      <c r="BK45" s="51"/>
      <c r="BL45" s="21"/>
      <c r="BM45" s="119"/>
      <c r="BN45" s="51"/>
    </row>
    <row r="46" spans="1:67" x14ac:dyDescent="0.2">
      <c r="A46" s="39" t="s">
        <v>464</v>
      </c>
      <c r="B46" s="116" t="e">
        <f>#REF!</f>
        <v>#REF!</v>
      </c>
      <c r="C46" s="43">
        <f t="shared" si="1"/>
        <v>0</v>
      </c>
      <c r="D46" s="21"/>
      <c r="E46" s="119"/>
      <c r="F46" s="51"/>
      <c r="G46" s="21"/>
      <c r="H46" s="119"/>
      <c r="I46" s="51"/>
      <c r="J46" s="21"/>
      <c r="K46" s="119"/>
      <c r="L46" s="51"/>
      <c r="M46" s="21"/>
      <c r="N46" s="119"/>
      <c r="O46" s="51"/>
      <c r="P46" s="21"/>
      <c r="Q46" s="119"/>
      <c r="R46" s="51"/>
      <c r="S46" s="21"/>
      <c r="T46" s="119"/>
      <c r="U46" s="51"/>
      <c r="V46" s="21"/>
      <c r="W46" s="119"/>
      <c r="X46" s="51"/>
      <c r="Y46" s="21"/>
      <c r="Z46" s="119"/>
      <c r="AA46" s="51"/>
      <c r="AB46" s="21"/>
      <c r="AC46" s="119"/>
      <c r="AD46" s="51"/>
      <c r="AE46" s="21"/>
      <c r="AF46" s="119"/>
      <c r="AG46" s="51"/>
      <c r="AH46" s="21"/>
      <c r="AI46" s="119"/>
      <c r="AJ46" s="51"/>
      <c r="AK46" s="21"/>
      <c r="AL46" s="119"/>
      <c r="AM46" s="51"/>
      <c r="AN46" s="21"/>
      <c r="AO46" s="119"/>
      <c r="AP46" s="51"/>
      <c r="AQ46" s="21"/>
      <c r="AR46" s="119"/>
      <c r="AS46" s="51"/>
      <c r="AT46" s="21"/>
      <c r="AU46" s="119"/>
      <c r="AV46" s="51"/>
      <c r="AW46" s="21"/>
      <c r="AX46" s="119"/>
      <c r="AY46" s="51"/>
      <c r="AZ46" s="21"/>
      <c r="BA46" s="119"/>
      <c r="BB46" s="51"/>
      <c r="BC46" s="21"/>
      <c r="BD46" s="119"/>
      <c r="BE46" s="51"/>
      <c r="BF46" s="21"/>
      <c r="BG46" s="119"/>
      <c r="BH46" s="51"/>
      <c r="BI46" s="21"/>
      <c r="BJ46" s="119"/>
      <c r="BK46" s="51"/>
      <c r="BL46" s="21"/>
      <c r="BM46" s="119"/>
      <c r="BN46" s="51"/>
    </row>
    <row r="47" spans="1:67" x14ac:dyDescent="0.2">
      <c r="A47" s="39" t="s">
        <v>462</v>
      </c>
      <c r="B47" s="116" t="e">
        <f>#REF!+#REF!</f>
        <v>#REF!</v>
      </c>
      <c r="C47" s="43">
        <f t="shared" si="1"/>
        <v>0</v>
      </c>
      <c r="D47" s="21"/>
      <c r="E47" s="119"/>
      <c r="F47" s="51"/>
      <c r="G47" s="21"/>
      <c r="H47" s="119"/>
      <c r="I47" s="51"/>
      <c r="J47" s="21"/>
      <c r="K47" s="119"/>
      <c r="L47" s="51"/>
      <c r="M47" s="21"/>
      <c r="N47" s="119"/>
      <c r="O47" s="51"/>
      <c r="P47" s="21"/>
      <c r="Q47" s="119"/>
      <c r="R47" s="51"/>
      <c r="S47" s="21"/>
      <c r="T47" s="119"/>
      <c r="U47" s="51"/>
      <c r="V47" s="21"/>
      <c r="W47" s="119"/>
      <c r="X47" s="51"/>
      <c r="Y47" s="21"/>
      <c r="Z47" s="119"/>
      <c r="AA47" s="51"/>
      <c r="AB47" s="21"/>
      <c r="AC47" s="119"/>
      <c r="AD47" s="51"/>
      <c r="AE47" s="21"/>
      <c r="AF47" s="119"/>
      <c r="AG47" s="51"/>
      <c r="AH47" s="21"/>
      <c r="AI47" s="119"/>
      <c r="AJ47" s="51"/>
      <c r="AK47" s="21"/>
      <c r="AL47" s="119"/>
      <c r="AM47" s="51"/>
      <c r="AN47" s="21"/>
      <c r="AO47" s="119"/>
      <c r="AP47" s="51"/>
      <c r="AQ47" s="21"/>
      <c r="AR47" s="119"/>
      <c r="AS47" s="51"/>
      <c r="AT47" s="21"/>
      <c r="AU47" s="119"/>
      <c r="AV47" s="51"/>
      <c r="AW47" s="21"/>
      <c r="AX47" s="119"/>
      <c r="AY47" s="51"/>
      <c r="AZ47" s="21"/>
      <c r="BA47" s="119"/>
      <c r="BB47" s="51"/>
      <c r="BC47" s="21"/>
      <c r="BD47" s="119"/>
      <c r="BE47" s="51"/>
      <c r="BF47" s="21"/>
      <c r="BG47" s="119"/>
      <c r="BH47" s="51"/>
      <c r="BI47" s="21"/>
      <c r="BJ47" s="119"/>
      <c r="BK47" s="51"/>
      <c r="BL47" s="21"/>
      <c r="BM47" s="119"/>
      <c r="BN47" s="51"/>
    </row>
    <row r="48" spans="1:67" x14ac:dyDescent="0.2">
      <c r="A48" s="39" t="s">
        <v>646</v>
      </c>
      <c r="B48" s="116" t="e">
        <f>#REF!</f>
        <v>#REF!</v>
      </c>
      <c r="C48" s="43">
        <f t="shared" si="1"/>
        <v>0</v>
      </c>
      <c r="D48" s="21"/>
      <c r="E48" s="119"/>
      <c r="F48" s="51"/>
      <c r="G48" s="21"/>
      <c r="H48" s="119"/>
      <c r="I48" s="51"/>
      <c r="J48" s="21"/>
      <c r="K48" s="119"/>
      <c r="L48" s="51"/>
      <c r="M48" s="21"/>
      <c r="N48" s="119"/>
      <c r="O48" s="51"/>
      <c r="P48" s="21"/>
      <c r="Q48" s="119"/>
      <c r="R48" s="51"/>
      <c r="S48" s="21"/>
      <c r="T48" s="119"/>
      <c r="U48" s="51"/>
      <c r="V48" s="21"/>
      <c r="W48" s="119"/>
      <c r="X48" s="51"/>
      <c r="Y48" s="21"/>
      <c r="Z48" s="119"/>
      <c r="AA48" s="51"/>
      <c r="AB48" s="21"/>
      <c r="AC48" s="119"/>
      <c r="AD48" s="51"/>
      <c r="AE48" s="21"/>
      <c r="AF48" s="119"/>
      <c r="AG48" s="51"/>
      <c r="AH48" s="21"/>
      <c r="AI48" s="119"/>
      <c r="AJ48" s="51"/>
      <c r="AK48" s="21"/>
      <c r="AL48" s="119"/>
      <c r="AM48" s="51"/>
      <c r="AN48" s="21"/>
      <c r="AO48" s="119"/>
      <c r="AP48" s="51"/>
      <c r="AQ48" s="21"/>
      <c r="AR48" s="119"/>
      <c r="AS48" s="51"/>
      <c r="AT48" s="21"/>
      <c r="AU48" s="119"/>
      <c r="AV48" s="51"/>
      <c r="AW48" s="21"/>
      <c r="AX48" s="119"/>
      <c r="AY48" s="51"/>
      <c r="AZ48" s="21"/>
      <c r="BA48" s="119"/>
      <c r="BB48" s="51"/>
      <c r="BC48" s="21"/>
      <c r="BD48" s="119"/>
      <c r="BE48" s="51"/>
      <c r="BF48" s="21"/>
      <c r="BG48" s="119"/>
      <c r="BH48" s="51"/>
      <c r="BI48" s="21"/>
      <c r="BJ48" s="119"/>
      <c r="BK48" s="51"/>
      <c r="BL48" s="21"/>
      <c r="BM48" s="119"/>
      <c r="BN48" s="51"/>
    </row>
    <row r="49" spans="1:66" x14ac:dyDescent="0.2">
      <c r="A49" s="44" t="s">
        <v>463</v>
      </c>
      <c r="B49" s="116"/>
      <c r="C49" s="43">
        <f t="shared" si="1"/>
        <v>0</v>
      </c>
      <c r="D49" s="21"/>
      <c r="E49" s="119"/>
      <c r="F49" s="51"/>
      <c r="G49" s="21"/>
      <c r="H49" s="119"/>
      <c r="I49" s="51"/>
      <c r="J49" s="21"/>
      <c r="K49" s="119"/>
      <c r="L49" s="51"/>
      <c r="M49" s="21"/>
      <c r="N49" s="119"/>
      <c r="O49" s="51"/>
      <c r="P49" s="21"/>
      <c r="Q49" s="119"/>
      <c r="R49" s="51"/>
      <c r="S49" s="21"/>
      <c r="T49" s="119"/>
      <c r="U49" s="51"/>
      <c r="V49" s="21"/>
      <c r="W49" s="119"/>
      <c r="X49" s="51"/>
      <c r="Y49" s="21"/>
      <c r="Z49" s="119"/>
      <c r="AA49" s="51"/>
      <c r="AB49" s="21"/>
      <c r="AC49" s="119"/>
      <c r="AD49" s="51"/>
      <c r="AE49" s="21"/>
      <c r="AF49" s="119"/>
      <c r="AG49" s="51"/>
      <c r="AH49" s="21"/>
      <c r="AI49" s="119"/>
      <c r="AJ49" s="51"/>
      <c r="AK49" s="21"/>
      <c r="AL49" s="119"/>
      <c r="AM49" s="51"/>
      <c r="AN49" s="21"/>
      <c r="AO49" s="119"/>
      <c r="AP49" s="51"/>
      <c r="AQ49" s="21"/>
      <c r="AR49" s="119"/>
      <c r="AS49" s="51"/>
      <c r="AT49" s="21"/>
      <c r="AU49" s="119"/>
      <c r="AV49" s="51"/>
      <c r="AW49" s="21"/>
      <c r="AX49" s="119"/>
      <c r="AY49" s="51"/>
      <c r="AZ49" s="21"/>
      <c r="BA49" s="119"/>
      <c r="BB49" s="51"/>
      <c r="BC49" s="21"/>
      <c r="BD49" s="119"/>
      <c r="BE49" s="51"/>
      <c r="BF49" s="21"/>
      <c r="BG49" s="119"/>
      <c r="BH49" s="51"/>
      <c r="BI49" s="21"/>
      <c r="BJ49" s="119"/>
      <c r="BK49" s="51"/>
      <c r="BL49" s="21"/>
      <c r="BM49" s="119"/>
      <c r="BN49" s="51"/>
    </row>
    <row r="50" spans="1:66" x14ac:dyDescent="0.2">
      <c r="A50" s="39" t="s">
        <v>647</v>
      </c>
      <c r="B50" s="116" t="e">
        <f>#REF!</f>
        <v>#REF!</v>
      </c>
      <c r="C50" s="43">
        <f t="shared" si="1"/>
        <v>0</v>
      </c>
      <c r="D50" s="21"/>
      <c r="E50" s="119"/>
      <c r="F50" s="51"/>
      <c r="G50" s="21"/>
      <c r="H50" s="119"/>
      <c r="I50" s="51"/>
      <c r="J50" s="21"/>
      <c r="K50" s="119"/>
      <c r="L50" s="51"/>
      <c r="M50" s="21"/>
      <c r="N50" s="119"/>
      <c r="O50" s="51"/>
      <c r="P50" s="21"/>
      <c r="Q50" s="119"/>
      <c r="R50" s="51"/>
      <c r="S50" s="21"/>
      <c r="T50" s="119"/>
      <c r="U50" s="51"/>
      <c r="V50" s="21"/>
      <c r="W50" s="119"/>
      <c r="X50" s="51"/>
      <c r="Y50" s="21"/>
      <c r="Z50" s="119"/>
      <c r="AA50" s="51"/>
      <c r="AB50" s="21"/>
      <c r="AC50" s="119"/>
      <c r="AD50" s="51"/>
      <c r="AE50" s="21"/>
      <c r="AF50" s="119"/>
      <c r="AG50" s="51"/>
      <c r="AH50" s="21"/>
      <c r="AI50" s="119"/>
      <c r="AJ50" s="51"/>
      <c r="AK50" s="21"/>
      <c r="AL50" s="119"/>
      <c r="AM50" s="51"/>
      <c r="AN50" s="21"/>
      <c r="AO50" s="119"/>
      <c r="AP50" s="51"/>
      <c r="AQ50" s="21"/>
      <c r="AR50" s="119"/>
      <c r="AS50" s="51"/>
      <c r="AT50" s="21"/>
      <c r="AU50" s="119"/>
      <c r="AV50" s="51"/>
      <c r="AW50" s="21"/>
      <c r="AX50" s="119"/>
      <c r="AY50" s="51"/>
      <c r="AZ50" s="21"/>
      <c r="BA50" s="119"/>
      <c r="BB50" s="51"/>
      <c r="BC50" s="21"/>
      <c r="BD50" s="119"/>
      <c r="BE50" s="51"/>
      <c r="BF50" s="21"/>
      <c r="BG50" s="119"/>
      <c r="BH50" s="51"/>
      <c r="BI50" s="21"/>
      <c r="BJ50" s="119"/>
      <c r="BK50" s="51"/>
      <c r="BL50" s="21"/>
      <c r="BM50" s="119"/>
      <c r="BN50" s="51"/>
    </row>
    <row r="51" spans="1:66" x14ac:dyDescent="0.2">
      <c r="A51" s="39" t="s">
        <v>153</v>
      </c>
      <c r="B51" s="116" t="e">
        <f>#REF!</f>
        <v>#REF!</v>
      </c>
      <c r="C51" s="43">
        <f t="shared" si="1"/>
        <v>0</v>
      </c>
      <c r="D51" s="21"/>
      <c r="E51" s="119"/>
      <c r="F51" s="51"/>
      <c r="G51" s="21"/>
      <c r="H51" s="119"/>
      <c r="I51" s="51"/>
      <c r="J51" s="21"/>
      <c r="K51" s="119"/>
      <c r="L51" s="51"/>
      <c r="M51" s="21"/>
      <c r="N51" s="119"/>
      <c r="O51" s="51"/>
      <c r="P51" s="21"/>
      <c r="Q51" s="119"/>
      <c r="R51" s="51"/>
      <c r="S51" s="21"/>
      <c r="T51" s="119"/>
      <c r="U51" s="51"/>
      <c r="V51" s="21"/>
      <c r="W51" s="119"/>
      <c r="X51" s="51"/>
      <c r="Y51" s="21"/>
      <c r="Z51" s="119"/>
      <c r="AA51" s="51"/>
      <c r="AB51" s="21"/>
      <c r="AC51" s="119"/>
      <c r="AD51" s="51"/>
      <c r="AE51" s="21"/>
      <c r="AF51" s="119"/>
      <c r="AG51" s="51"/>
      <c r="AH51" s="21"/>
      <c r="AI51" s="119"/>
      <c r="AJ51" s="51"/>
      <c r="AK51" s="21"/>
      <c r="AL51" s="119"/>
      <c r="AM51" s="51"/>
      <c r="AN51" s="21"/>
      <c r="AO51" s="119"/>
      <c r="AP51" s="51"/>
      <c r="AQ51" s="21"/>
      <c r="AR51" s="119"/>
      <c r="AS51" s="51"/>
      <c r="AT51" s="21"/>
      <c r="AU51" s="119"/>
      <c r="AV51" s="51"/>
      <c r="AW51" s="21"/>
      <c r="AX51" s="119"/>
      <c r="AY51" s="51"/>
      <c r="AZ51" s="21"/>
      <c r="BA51" s="119"/>
      <c r="BB51" s="51"/>
      <c r="BC51" s="21"/>
      <c r="BD51" s="119"/>
      <c r="BE51" s="51"/>
      <c r="BF51" s="21"/>
      <c r="BG51" s="119"/>
      <c r="BH51" s="51"/>
      <c r="BI51" s="21"/>
      <c r="BJ51" s="119"/>
      <c r="BK51" s="51"/>
      <c r="BL51" s="21"/>
      <c r="BM51" s="119"/>
      <c r="BN51" s="51"/>
    </row>
    <row r="52" spans="1:66" x14ac:dyDescent="0.2">
      <c r="A52" s="39" t="s">
        <v>121</v>
      </c>
      <c r="B52" s="116" t="e">
        <f>#REF!+#REF!</f>
        <v>#REF!</v>
      </c>
      <c r="C52" s="43">
        <f t="shared" si="1"/>
        <v>0</v>
      </c>
      <c r="D52" s="21"/>
      <c r="E52" s="119"/>
      <c r="F52" s="51"/>
      <c r="G52" s="21"/>
      <c r="H52" s="119"/>
      <c r="I52" s="51"/>
      <c r="J52" s="21"/>
      <c r="K52" s="119"/>
      <c r="L52" s="51"/>
      <c r="M52" s="21"/>
      <c r="N52" s="119"/>
      <c r="O52" s="51"/>
      <c r="P52" s="21"/>
      <c r="Q52" s="119"/>
      <c r="R52" s="51"/>
      <c r="S52" s="21"/>
      <c r="T52" s="119"/>
      <c r="U52" s="51"/>
      <c r="V52" s="21"/>
      <c r="W52" s="119"/>
      <c r="X52" s="51"/>
      <c r="Y52" s="21"/>
      <c r="Z52" s="119"/>
      <c r="AA52" s="51"/>
      <c r="AB52" s="21"/>
      <c r="AC52" s="119"/>
      <c r="AD52" s="51"/>
      <c r="AE52" s="21"/>
      <c r="AF52" s="119"/>
      <c r="AG52" s="51"/>
      <c r="AH52" s="21"/>
      <c r="AI52" s="119"/>
      <c r="AJ52" s="51"/>
      <c r="AK52" s="21"/>
      <c r="AL52" s="119"/>
      <c r="AM52" s="51"/>
      <c r="AN52" s="21"/>
      <c r="AO52" s="119"/>
      <c r="AP52" s="51"/>
      <c r="AQ52" s="21"/>
      <c r="AR52" s="119"/>
      <c r="AS52" s="51"/>
      <c r="AT52" s="21"/>
      <c r="AU52" s="119"/>
      <c r="AV52" s="51"/>
      <c r="AW52" s="21"/>
      <c r="AX52" s="119"/>
      <c r="AY52" s="51"/>
      <c r="AZ52" s="21"/>
      <c r="BA52" s="119"/>
      <c r="BB52" s="51"/>
      <c r="BC52" s="21"/>
      <c r="BD52" s="119"/>
      <c r="BE52" s="51"/>
      <c r="BF52" s="21"/>
      <c r="BG52" s="119"/>
      <c r="BH52" s="51"/>
      <c r="BI52" s="21"/>
      <c r="BJ52" s="119"/>
      <c r="BK52" s="51"/>
      <c r="BL52" s="21"/>
      <c r="BM52" s="119"/>
      <c r="BN52" s="51"/>
    </row>
    <row r="53" spans="1:66" x14ac:dyDescent="0.25">
      <c r="A53" s="25" t="s">
        <v>177</v>
      </c>
      <c r="B53" s="42" t="e">
        <f>SUM(B45:B52)</f>
        <v>#REF!</v>
      </c>
      <c r="C53" s="43">
        <f>SUM(C45:C52)</f>
        <v>0</v>
      </c>
      <c r="D53" s="21"/>
      <c r="E53" s="50"/>
      <c r="F53" s="51"/>
      <c r="G53" s="21"/>
      <c r="H53" s="50"/>
      <c r="I53" s="51"/>
      <c r="J53" s="21"/>
      <c r="K53" s="50"/>
      <c r="L53" s="51"/>
      <c r="M53" s="21"/>
      <c r="N53" s="50"/>
      <c r="O53" s="51"/>
      <c r="P53" s="21"/>
      <c r="Q53" s="50"/>
      <c r="R53" s="51"/>
      <c r="S53" s="21"/>
      <c r="T53" s="50"/>
      <c r="U53" s="51"/>
      <c r="V53" s="21"/>
      <c r="W53" s="50"/>
      <c r="X53" s="51"/>
      <c r="Y53" s="21"/>
      <c r="Z53" s="50"/>
      <c r="AA53" s="51"/>
      <c r="AB53" s="21"/>
      <c r="AC53" s="50"/>
      <c r="AD53" s="51"/>
      <c r="AE53" s="21"/>
      <c r="AF53" s="50"/>
      <c r="AG53" s="51"/>
      <c r="AH53" s="21"/>
      <c r="AI53" s="50"/>
      <c r="AJ53" s="51"/>
      <c r="AK53" s="21"/>
      <c r="AL53" s="50"/>
      <c r="AM53" s="51"/>
      <c r="AN53" s="21"/>
      <c r="AO53" s="50"/>
      <c r="AP53" s="51"/>
      <c r="AQ53" s="21"/>
      <c r="AR53" s="50"/>
      <c r="AS53" s="51"/>
      <c r="AT53" s="21"/>
      <c r="AU53" s="50"/>
      <c r="AV53" s="51"/>
      <c r="AW53" s="21"/>
      <c r="AX53" s="50"/>
      <c r="AY53" s="51"/>
      <c r="AZ53" s="21"/>
      <c r="BA53" s="50"/>
      <c r="BB53" s="51"/>
      <c r="BC53" s="21"/>
      <c r="BD53" s="50"/>
      <c r="BE53" s="51"/>
      <c r="BF53" s="21"/>
      <c r="BG53" s="50"/>
      <c r="BH53" s="51"/>
      <c r="BI53" s="21"/>
      <c r="BJ53" s="50"/>
      <c r="BK53" s="51"/>
      <c r="BL53" s="21"/>
      <c r="BM53" s="50"/>
      <c r="BN53" s="51"/>
    </row>
    <row r="54" spans="1:66" x14ac:dyDescent="0.25">
      <c r="A54" s="76" t="e">
        <f>IF(B53&lt;&gt;B8,"Controllo totali: Attenzione! Il totale non coincide con il costo del progetto","Controllo totali: OK")</f>
        <v>#REF!</v>
      </c>
      <c r="B54" s="78"/>
      <c r="C54" s="79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9"/>
    </row>
    <row r="56" spans="1:66" x14ac:dyDescent="0.2">
      <c r="A56" s="4" t="s">
        <v>664</v>
      </c>
    </row>
  </sheetData>
  <mergeCells count="48">
    <mergeCell ref="J42:L42"/>
    <mergeCell ref="J43:L43"/>
    <mergeCell ref="E37:I37"/>
    <mergeCell ref="B42:C43"/>
    <mergeCell ref="A37:B37"/>
    <mergeCell ref="D11:F11"/>
    <mergeCell ref="G11:I11"/>
    <mergeCell ref="A42:A44"/>
    <mergeCell ref="D42:F42"/>
    <mergeCell ref="D43:F43"/>
    <mergeCell ref="G42:I42"/>
    <mergeCell ref="G43:I43"/>
    <mergeCell ref="M42:O42"/>
    <mergeCell ref="P42:R42"/>
    <mergeCell ref="S42:U42"/>
    <mergeCell ref="M43:O43"/>
    <mergeCell ref="P43:R43"/>
    <mergeCell ref="S43:U43"/>
    <mergeCell ref="V42:X42"/>
    <mergeCell ref="Y42:AA42"/>
    <mergeCell ref="AB42:AD42"/>
    <mergeCell ref="AE42:AG42"/>
    <mergeCell ref="AH42:AJ42"/>
    <mergeCell ref="AK42:AM42"/>
    <mergeCell ref="AN42:AP42"/>
    <mergeCell ref="AQ42:AS42"/>
    <mergeCell ref="AT42:AV42"/>
    <mergeCell ref="AW42:AY42"/>
    <mergeCell ref="V43:X43"/>
    <mergeCell ref="Y43:AA43"/>
    <mergeCell ref="AB43:AD43"/>
    <mergeCell ref="AE43:AG43"/>
    <mergeCell ref="AH43:AJ43"/>
    <mergeCell ref="AK43:AM43"/>
    <mergeCell ref="AN43:AP43"/>
    <mergeCell ref="AQ43:AS43"/>
    <mergeCell ref="AT43:AV43"/>
    <mergeCell ref="AW43:AY43"/>
    <mergeCell ref="AZ42:BB42"/>
    <mergeCell ref="BC42:BE42"/>
    <mergeCell ref="BF42:BH42"/>
    <mergeCell ref="BI42:BK42"/>
    <mergeCell ref="BL42:BN42"/>
    <mergeCell ref="AZ43:BB43"/>
    <mergeCell ref="BC43:BE43"/>
    <mergeCell ref="BF43:BH43"/>
    <mergeCell ref="BI43:BK43"/>
    <mergeCell ref="BL43:BN43"/>
  </mergeCells>
  <dataValidations count="1">
    <dataValidation allowBlank="1" showInputMessage="1" showErrorMessage="1" prompt="Nel caso di pacchetti di Misure" sqref="E13:I13" xr:uid="{00000000-0002-0000-1600-000000000000}"/>
  </dataValidations>
  <hyperlinks>
    <hyperlink ref="B1" location="Indice!A1" display="Torna all'indice" xr:uid="{00000000-0004-0000-16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600-000001000000}">
          <x14:formula1>
            <xm:f>Misure!$A$2:$A$20</xm:f>
          </x14:formula1>
          <xm:sqref>BL45:BL53 BI45:BI53 BF45:BF53 BC45:BC53 AZ45:AZ53 AW45:AW53 AT45:AT53 AQ45:AQ53 AN45:AN53 AK45:AK53 AH45:AH53 AE45:AE53 AB45:AB53 Y45:Y53 V45:V53 S45:S53 P45:P53 M45:M53 J45:J53 G45:G53 D45:D53 E14:I37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glio29"/>
  <dimension ref="A1:BN56"/>
  <sheetViews>
    <sheetView zoomScaleNormal="100" workbookViewId="0">
      <pane xSplit="1" ySplit="1" topLeftCell="B26" activePane="bottomRight" state="frozen"/>
      <selection pane="topRight" activeCell="B1" sqref="B1"/>
      <selection pane="bottomLeft" activeCell="A2" sqref="A2"/>
      <selection pane="bottomRight" activeCell="A50" sqref="A50"/>
    </sheetView>
  </sheetViews>
  <sheetFormatPr defaultColWidth="11.25" defaultRowHeight="12.75" x14ac:dyDescent="0.2"/>
  <cols>
    <col min="1" max="1" width="64.875" style="4" customWidth="1"/>
    <col min="2" max="45" width="18.75" style="4" customWidth="1"/>
    <col min="46" max="16384" width="11.25" style="4"/>
  </cols>
  <sheetData>
    <row r="1" spans="1:9" ht="20.25" x14ac:dyDescent="0.3">
      <c r="A1" s="26" t="s">
        <v>568</v>
      </c>
      <c r="B1" s="63" t="s">
        <v>607</v>
      </c>
    </row>
    <row r="3" spans="1:9" x14ac:dyDescent="0.2">
      <c r="A3" s="30" t="s">
        <v>412</v>
      </c>
      <c r="B3" s="30"/>
      <c r="C3" s="30"/>
    </row>
    <row r="4" spans="1:9" x14ac:dyDescent="0.2">
      <c r="A4" s="30"/>
    </row>
    <row r="5" spans="1:9" ht="15.6" customHeight="1" x14ac:dyDescent="0.2">
      <c r="A5" s="31"/>
      <c r="B5" s="127" t="s">
        <v>155</v>
      </c>
      <c r="C5" s="127" t="s">
        <v>178</v>
      </c>
    </row>
    <row r="6" spans="1:9" x14ac:dyDescent="0.2">
      <c r="A6" s="32" t="s">
        <v>438</v>
      </c>
      <c r="B6" s="120"/>
      <c r="C6" s="33">
        <f>IFERROR(B6/B$8,0)</f>
        <v>0</v>
      </c>
    </row>
    <row r="7" spans="1:9" x14ac:dyDescent="0.2">
      <c r="A7" s="32" t="s">
        <v>566</v>
      </c>
      <c r="B7" s="114"/>
      <c r="C7" s="33">
        <f>IFERROR(B7/B$8,0)</f>
        <v>0</v>
      </c>
    </row>
    <row r="8" spans="1:9" x14ac:dyDescent="0.2">
      <c r="A8" s="32" t="s">
        <v>9</v>
      </c>
      <c r="B8" s="34">
        <f>SUM(B6:B7)</f>
        <v>0</v>
      </c>
      <c r="C8" s="35">
        <f>SUM(C6:C7)</f>
        <v>0</v>
      </c>
    </row>
    <row r="9" spans="1:9" x14ac:dyDescent="0.2">
      <c r="A9" s="73" t="e">
        <f>IF(B8&lt;&gt;#REF!,"Controllo totali: Attenzione! Il totale non coincide con il costo del progetto","Controllo totali: OK")</f>
        <v>#REF!</v>
      </c>
      <c r="B9" s="74"/>
      <c r="C9" s="75"/>
      <c r="D9" s="24"/>
      <c r="E9" s="24"/>
      <c r="F9" s="24"/>
    </row>
    <row r="10" spans="1:9" x14ac:dyDescent="0.2">
      <c r="B10" s="36"/>
      <c r="C10" s="36"/>
    </row>
    <row r="11" spans="1:9" x14ac:dyDescent="0.2">
      <c r="A11" s="30" t="s">
        <v>567</v>
      </c>
      <c r="B11" s="30"/>
      <c r="C11" s="30"/>
      <c r="D11" s="348"/>
      <c r="E11" s="348"/>
      <c r="F11" s="348"/>
      <c r="G11" s="348"/>
      <c r="H11" s="348"/>
      <c r="I11" s="348"/>
    </row>
    <row r="12" spans="1:9" x14ac:dyDescent="0.2">
      <c r="B12" s="36"/>
      <c r="C12" s="36"/>
    </row>
    <row r="13" spans="1:9" ht="16.350000000000001" customHeight="1" x14ac:dyDescent="0.2">
      <c r="A13" s="37" t="s">
        <v>179</v>
      </c>
      <c r="B13" s="127" t="s">
        <v>61</v>
      </c>
      <c r="C13" s="38" t="s">
        <v>155</v>
      </c>
      <c r="D13" s="38" t="s">
        <v>178</v>
      </c>
    </row>
    <row r="14" spans="1:9" x14ac:dyDescent="0.2">
      <c r="A14" s="39" t="s">
        <v>55</v>
      </c>
      <c r="B14" s="40" t="e">
        <f>IF(#REF!&lt;&gt;"",#REF!,"")</f>
        <v>#REF!</v>
      </c>
      <c r="C14" s="114"/>
      <c r="D14" s="35">
        <f t="shared" ref="D14:D36" si="0">IFERROR(C14/$C$37,0)</f>
        <v>0</v>
      </c>
    </row>
    <row r="15" spans="1:9" x14ac:dyDescent="0.2">
      <c r="A15" s="39" t="s">
        <v>56</v>
      </c>
      <c r="B15" s="40" t="e">
        <f>IF(#REF!&lt;&gt;"",#REF!,"")</f>
        <v>#REF!</v>
      </c>
      <c r="C15" s="114"/>
      <c r="D15" s="35">
        <f t="shared" si="0"/>
        <v>0</v>
      </c>
    </row>
    <row r="16" spans="1:9" x14ac:dyDescent="0.2">
      <c r="A16" s="39" t="s">
        <v>57</v>
      </c>
      <c r="B16" s="40" t="e">
        <f>IF(#REF!&lt;&gt;"",#REF!,"")</f>
        <v>#REF!</v>
      </c>
      <c r="C16" s="114"/>
      <c r="D16" s="35">
        <f t="shared" si="0"/>
        <v>0</v>
      </c>
    </row>
    <row r="17" spans="1:4" x14ac:dyDescent="0.2">
      <c r="A17" s="39" t="s">
        <v>58</v>
      </c>
      <c r="B17" s="40" t="e">
        <f>IF(#REF!&lt;&gt;"",#REF!,"")</f>
        <v>#REF!</v>
      </c>
      <c r="C17" s="114"/>
      <c r="D17" s="35">
        <f t="shared" si="0"/>
        <v>0</v>
      </c>
    </row>
    <row r="18" spans="1:4" x14ac:dyDescent="0.2">
      <c r="A18" s="39" t="s">
        <v>59</v>
      </c>
      <c r="B18" s="40" t="e">
        <f>IF(#REF!&lt;&gt;"",#REF!,"")</f>
        <v>#REF!</v>
      </c>
      <c r="C18" s="114"/>
      <c r="D18" s="35">
        <f t="shared" si="0"/>
        <v>0</v>
      </c>
    </row>
    <row r="19" spans="1:4" x14ac:dyDescent="0.2">
      <c r="A19" s="39" t="s">
        <v>60</v>
      </c>
      <c r="B19" s="40" t="e">
        <f>IF(#REF!&lt;&gt;"",#REF!,"")</f>
        <v>#REF!</v>
      </c>
      <c r="C19" s="114"/>
      <c r="D19" s="35">
        <f t="shared" si="0"/>
        <v>0</v>
      </c>
    </row>
    <row r="20" spans="1:4" x14ac:dyDescent="0.2">
      <c r="A20" s="39" t="s">
        <v>184</v>
      </c>
      <c r="B20" s="40" t="e">
        <f>IF(#REF!&lt;&gt;"",#REF!,"")</f>
        <v>#REF!</v>
      </c>
      <c r="C20" s="114"/>
      <c r="D20" s="35">
        <f t="shared" si="0"/>
        <v>0</v>
      </c>
    </row>
    <row r="21" spans="1:4" x14ac:dyDescent="0.2">
      <c r="A21" s="39" t="s">
        <v>185</v>
      </c>
      <c r="B21" s="40" t="e">
        <f>IF(#REF!&lt;&gt;"",#REF!,"")</f>
        <v>#REF!</v>
      </c>
      <c r="C21" s="114"/>
      <c r="D21" s="35">
        <f t="shared" si="0"/>
        <v>0</v>
      </c>
    </row>
    <row r="22" spans="1:4" x14ac:dyDescent="0.2">
      <c r="A22" s="39" t="s">
        <v>186</v>
      </c>
      <c r="B22" s="40" t="e">
        <f>IF(#REF!&lt;&gt;"",#REF!,"")</f>
        <v>#REF!</v>
      </c>
      <c r="C22" s="114"/>
      <c r="D22" s="35">
        <f t="shared" si="0"/>
        <v>0</v>
      </c>
    </row>
    <row r="23" spans="1:4" x14ac:dyDescent="0.2">
      <c r="A23" s="39" t="s">
        <v>187</v>
      </c>
      <c r="B23" s="40" t="e">
        <f>IF(#REF!&lt;&gt;"",#REF!,"")</f>
        <v>#REF!</v>
      </c>
      <c r="C23" s="114"/>
      <c r="D23" s="35">
        <f t="shared" si="0"/>
        <v>0</v>
      </c>
    </row>
    <row r="24" spans="1:4" x14ac:dyDescent="0.2">
      <c r="A24" s="39" t="s">
        <v>188</v>
      </c>
      <c r="B24" s="40" t="e">
        <f>IF(#REF!&lt;&gt;"",#REF!,"")</f>
        <v>#REF!</v>
      </c>
      <c r="C24" s="114"/>
      <c r="D24" s="35">
        <f t="shared" si="0"/>
        <v>0</v>
      </c>
    </row>
    <row r="25" spans="1:4" x14ac:dyDescent="0.2">
      <c r="A25" s="39" t="s">
        <v>442</v>
      </c>
      <c r="B25" s="40" t="e">
        <f>IF(#REF!&lt;&gt;"",#REF!,"")</f>
        <v>#REF!</v>
      </c>
      <c r="C25" s="114"/>
      <c r="D25" s="35">
        <f t="shared" si="0"/>
        <v>0</v>
      </c>
    </row>
    <row r="26" spans="1:4" x14ac:dyDescent="0.2">
      <c r="A26" s="39" t="s">
        <v>443</v>
      </c>
      <c r="B26" s="40" t="e">
        <f>IF(#REF!&lt;&gt;"",#REF!,"")</f>
        <v>#REF!</v>
      </c>
      <c r="C26" s="114"/>
      <c r="D26" s="35">
        <f t="shared" si="0"/>
        <v>0</v>
      </c>
    </row>
    <row r="27" spans="1:4" x14ac:dyDescent="0.2">
      <c r="A27" s="39" t="s">
        <v>444</v>
      </c>
      <c r="B27" s="40" t="e">
        <f>IF(#REF!&lt;&gt;"",#REF!,"")</f>
        <v>#REF!</v>
      </c>
      <c r="C27" s="114"/>
      <c r="D27" s="35">
        <f t="shared" si="0"/>
        <v>0</v>
      </c>
    </row>
    <row r="28" spans="1:4" x14ac:dyDescent="0.2">
      <c r="A28" s="39" t="s">
        <v>445</v>
      </c>
      <c r="B28" s="40" t="e">
        <f>IF(#REF!&lt;&gt;"",#REF!,"")</f>
        <v>#REF!</v>
      </c>
      <c r="C28" s="114"/>
      <c r="D28" s="35">
        <f t="shared" si="0"/>
        <v>0</v>
      </c>
    </row>
    <row r="29" spans="1:4" x14ac:dyDescent="0.2">
      <c r="A29" s="39" t="s">
        <v>446</v>
      </c>
      <c r="B29" s="40" t="e">
        <f>IF(#REF!&lt;&gt;"",#REF!,"")</f>
        <v>#REF!</v>
      </c>
      <c r="C29" s="114"/>
      <c r="D29" s="35">
        <f t="shared" si="0"/>
        <v>0</v>
      </c>
    </row>
    <row r="30" spans="1:4" x14ac:dyDescent="0.2">
      <c r="A30" s="39" t="s">
        <v>447</v>
      </c>
      <c r="B30" s="40" t="e">
        <f>IF(#REF!&lt;&gt;"",#REF!,"")</f>
        <v>#REF!</v>
      </c>
      <c r="C30" s="114"/>
      <c r="D30" s="35">
        <f t="shared" si="0"/>
        <v>0</v>
      </c>
    </row>
    <row r="31" spans="1:4" x14ac:dyDescent="0.2">
      <c r="A31" s="39" t="s">
        <v>448</v>
      </c>
      <c r="B31" s="40" t="e">
        <f>IF(#REF!&lt;&gt;"",#REF!,"")</f>
        <v>#REF!</v>
      </c>
      <c r="C31" s="114"/>
      <c r="D31" s="35">
        <f t="shared" si="0"/>
        <v>0</v>
      </c>
    </row>
    <row r="32" spans="1:4" x14ac:dyDescent="0.2">
      <c r="A32" s="39" t="s">
        <v>449</v>
      </c>
      <c r="B32" s="40" t="e">
        <f>IF(#REF!&lt;&gt;"",#REF!,"")</f>
        <v>#REF!</v>
      </c>
      <c r="C32" s="114"/>
      <c r="D32" s="35">
        <f t="shared" si="0"/>
        <v>0</v>
      </c>
    </row>
    <row r="33" spans="1:66" x14ac:dyDescent="0.2">
      <c r="A33" s="39" t="s">
        <v>450</v>
      </c>
      <c r="B33" s="40" t="e">
        <f>IF(#REF!&lt;&gt;"",#REF!,"")</f>
        <v>#REF!</v>
      </c>
      <c r="C33" s="114"/>
      <c r="D33" s="35">
        <f t="shared" si="0"/>
        <v>0</v>
      </c>
    </row>
    <row r="34" spans="1:66" x14ac:dyDescent="0.2">
      <c r="A34" s="39" t="s">
        <v>451</v>
      </c>
      <c r="B34" s="40" t="e">
        <f>IF(#REF!&lt;&gt;"",#REF!,"")</f>
        <v>#REF!</v>
      </c>
      <c r="C34" s="114"/>
      <c r="D34" s="35">
        <f t="shared" si="0"/>
        <v>0</v>
      </c>
    </row>
    <row r="35" spans="1:66" x14ac:dyDescent="0.2">
      <c r="A35" s="39" t="s">
        <v>180</v>
      </c>
      <c r="B35" s="39" t="s">
        <v>413</v>
      </c>
      <c r="C35" s="114"/>
      <c r="D35" s="35">
        <f t="shared" si="0"/>
        <v>0</v>
      </c>
    </row>
    <row r="36" spans="1:66" x14ac:dyDescent="0.2">
      <c r="A36" s="39" t="s">
        <v>181</v>
      </c>
      <c r="B36" s="39" t="s">
        <v>413</v>
      </c>
      <c r="C36" s="114"/>
      <c r="D36" s="35">
        <f t="shared" si="0"/>
        <v>0</v>
      </c>
    </row>
    <row r="37" spans="1:66" x14ac:dyDescent="0.2">
      <c r="A37" s="349" t="s">
        <v>177</v>
      </c>
      <c r="B37" s="350"/>
      <c r="C37" s="34">
        <f>SUM(C14:C36)</f>
        <v>0</v>
      </c>
      <c r="D37" s="35">
        <f>SUM(D14:D36)</f>
        <v>0</v>
      </c>
    </row>
    <row r="38" spans="1:66" x14ac:dyDescent="0.2">
      <c r="A38" s="71" t="str">
        <f>IF(B7&lt;&gt;C37,"Controllo totali: Attenzione! Il totale non coincide con la quota privata di cofinanziamento","Controllo totali: OK")</f>
        <v>Controllo totali: OK</v>
      </c>
      <c r="B38" s="72"/>
      <c r="C38" s="69"/>
      <c r="D38" s="70"/>
    </row>
    <row r="39" spans="1:66" x14ac:dyDescent="0.2">
      <c r="B39" s="36"/>
      <c r="C39" s="36"/>
    </row>
    <row r="40" spans="1:66" x14ac:dyDescent="0.2">
      <c r="A40" s="30" t="s">
        <v>176</v>
      </c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</row>
    <row r="42" spans="1:66" ht="15.95" customHeight="1" x14ac:dyDescent="0.2">
      <c r="A42" s="274" t="s">
        <v>154</v>
      </c>
      <c r="B42" s="260" t="s">
        <v>177</v>
      </c>
      <c r="C42" s="262"/>
      <c r="D42" s="254" t="s">
        <v>55</v>
      </c>
      <c r="E42" s="256"/>
      <c r="F42" s="254" t="s">
        <v>56</v>
      </c>
      <c r="G42" s="256"/>
      <c r="H42" s="254" t="s">
        <v>57</v>
      </c>
      <c r="I42" s="256"/>
      <c r="J42" s="254" t="s">
        <v>58</v>
      </c>
      <c r="K42" s="256"/>
      <c r="L42" s="254" t="s">
        <v>59</v>
      </c>
      <c r="M42" s="256"/>
      <c r="N42" s="254" t="s">
        <v>60</v>
      </c>
      <c r="O42" s="256"/>
      <c r="P42" s="254" t="s">
        <v>184</v>
      </c>
      <c r="Q42" s="256"/>
      <c r="R42" s="254" t="s">
        <v>185</v>
      </c>
      <c r="S42" s="256"/>
      <c r="T42" s="254" t="s">
        <v>186</v>
      </c>
      <c r="U42" s="256"/>
      <c r="V42" s="254" t="s">
        <v>187</v>
      </c>
      <c r="W42" s="256"/>
      <c r="X42" s="254" t="s">
        <v>188</v>
      </c>
      <c r="Y42" s="256"/>
      <c r="Z42" s="254" t="s">
        <v>442</v>
      </c>
      <c r="AA42" s="256"/>
      <c r="AB42" s="254" t="s">
        <v>443</v>
      </c>
      <c r="AC42" s="256"/>
      <c r="AD42" s="254" t="s">
        <v>444</v>
      </c>
      <c r="AE42" s="256"/>
      <c r="AF42" s="254" t="s">
        <v>445</v>
      </c>
      <c r="AG42" s="256"/>
      <c r="AH42" s="254" t="s">
        <v>446</v>
      </c>
      <c r="AI42" s="256"/>
      <c r="AJ42" s="254" t="s">
        <v>447</v>
      </c>
      <c r="AK42" s="256"/>
      <c r="AL42" s="254" t="s">
        <v>448</v>
      </c>
      <c r="AM42" s="256"/>
      <c r="AN42" s="254" t="s">
        <v>449</v>
      </c>
      <c r="AO42" s="256"/>
      <c r="AP42" s="254" t="s">
        <v>450</v>
      </c>
      <c r="AQ42" s="256"/>
      <c r="AR42" s="254" t="s">
        <v>451</v>
      </c>
      <c r="AS42" s="256"/>
    </row>
    <row r="43" spans="1:66" ht="13.15" customHeight="1" x14ac:dyDescent="0.2">
      <c r="A43" s="275"/>
      <c r="B43" s="263"/>
      <c r="C43" s="265"/>
      <c r="D43" s="339" t="e">
        <f>IF(#REF!&lt;&gt;0,#REF!,"")</f>
        <v>#REF!</v>
      </c>
      <c r="E43" s="341"/>
      <c r="F43" s="339" t="e">
        <f>IF(#REF!&lt;&gt;0,#REF!,"")</f>
        <v>#REF!</v>
      </c>
      <c r="G43" s="341"/>
      <c r="H43" s="339" t="e">
        <f>IF(#REF!&lt;&gt;0,#REF!,"")</f>
        <v>#REF!</v>
      </c>
      <c r="I43" s="341"/>
      <c r="J43" s="339" t="e">
        <f>IF(#REF!&lt;&gt;0,#REF!,"")</f>
        <v>#REF!</v>
      </c>
      <c r="K43" s="341"/>
      <c r="L43" s="339" t="e">
        <f>IF(#REF!&lt;&gt;0,#REF!,"")</f>
        <v>#REF!</v>
      </c>
      <c r="M43" s="341"/>
      <c r="N43" s="339" t="e">
        <f>IF(#REF!&lt;&gt;0,#REF!,"")</f>
        <v>#REF!</v>
      </c>
      <c r="O43" s="341"/>
      <c r="P43" s="339" t="e">
        <f>IF(#REF!&lt;&gt;0,#REF!,"")</f>
        <v>#REF!</v>
      </c>
      <c r="Q43" s="341"/>
      <c r="R43" s="339" t="e">
        <f>IF(#REF!&lt;&gt;0,#REF!,"")</f>
        <v>#REF!</v>
      </c>
      <c r="S43" s="341"/>
      <c r="T43" s="339" t="e">
        <f>IF(#REF!&lt;&gt;0,#REF!,"")</f>
        <v>#REF!</v>
      </c>
      <c r="U43" s="341"/>
      <c r="V43" s="339" t="e">
        <f>IF(#REF!&lt;&gt;0,#REF!,"")</f>
        <v>#REF!</v>
      </c>
      <c r="W43" s="341"/>
      <c r="X43" s="339" t="e">
        <f>IF(#REF!&lt;&gt;0,#REF!,"")</f>
        <v>#REF!</v>
      </c>
      <c r="Y43" s="341"/>
      <c r="Z43" s="339" t="e">
        <f>IF(#REF!&lt;&gt;0,#REF!,"")</f>
        <v>#REF!</v>
      </c>
      <c r="AA43" s="340"/>
      <c r="AB43" s="340"/>
      <c r="AC43" s="341"/>
      <c r="AD43" s="339" t="e">
        <f>IF(#REF!&lt;&gt;0,#REF!,"")</f>
        <v>#REF!</v>
      </c>
      <c r="AE43" s="341"/>
      <c r="AF43" s="339" t="e">
        <f>IF(#REF!&lt;&gt;0,#REF!,"")</f>
        <v>#REF!</v>
      </c>
      <c r="AG43" s="341"/>
      <c r="AH43" s="339" t="e">
        <f>IF(#REF!&lt;&gt;0,#REF!,"")</f>
        <v>#REF!</v>
      </c>
      <c r="AI43" s="341"/>
      <c r="AJ43" s="339" t="e">
        <f>IF(#REF!&lt;&gt;0,#REF!,"")</f>
        <v>#REF!</v>
      </c>
      <c r="AK43" s="341"/>
      <c r="AL43" s="339" t="e">
        <f>IF(#REF!&lt;&gt;0,#REF!,"")</f>
        <v>#REF!</v>
      </c>
      <c r="AM43" s="341"/>
      <c r="AN43" s="339" t="e">
        <f>IF(#REF!&lt;&gt;0,#REF!,"")</f>
        <v>#REF!</v>
      </c>
      <c r="AO43" s="341"/>
      <c r="AP43" s="339" t="e">
        <f>IF(#REF!&lt;&gt;0,#REF!,"")</f>
        <v>#REF!</v>
      </c>
      <c r="AQ43" s="341"/>
      <c r="AR43" s="339" t="e">
        <f>IF(#REF!&lt;&gt;0,#REF!,"")</f>
        <v>#REF!</v>
      </c>
      <c r="AS43" s="341"/>
    </row>
    <row r="44" spans="1:66" x14ac:dyDescent="0.2">
      <c r="A44" s="276"/>
      <c r="B44" s="132" t="s">
        <v>155</v>
      </c>
      <c r="C44" s="41" t="s">
        <v>178</v>
      </c>
      <c r="D44" s="132" t="s">
        <v>666</v>
      </c>
      <c r="E44" s="41" t="s">
        <v>178</v>
      </c>
      <c r="F44" s="132" t="s">
        <v>666</v>
      </c>
      <c r="G44" s="41" t="s">
        <v>178</v>
      </c>
      <c r="H44" s="132" t="s">
        <v>666</v>
      </c>
      <c r="I44" s="41" t="s">
        <v>178</v>
      </c>
      <c r="J44" s="132" t="s">
        <v>666</v>
      </c>
      <c r="K44" s="41" t="s">
        <v>178</v>
      </c>
      <c r="L44" s="132" t="s">
        <v>666</v>
      </c>
      <c r="M44" s="41" t="s">
        <v>178</v>
      </c>
      <c r="N44" s="132" t="s">
        <v>666</v>
      </c>
      <c r="O44" s="41" t="s">
        <v>178</v>
      </c>
      <c r="P44" s="132" t="s">
        <v>666</v>
      </c>
      <c r="Q44" s="41" t="s">
        <v>178</v>
      </c>
      <c r="R44" s="132" t="s">
        <v>666</v>
      </c>
      <c r="S44" s="41" t="s">
        <v>178</v>
      </c>
      <c r="T44" s="132" t="s">
        <v>666</v>
      </c>
      <c r="U44" s="41" t="s">
        <v>178</v>
      </c>
      <c r="V44" s="132" t="s">
        <v>666</v>
      </c>
      <c r="W44" s="41" t="s">
        <v>178</v>
      </c>
      <c r="X44" s="132" t="s">
        <v>666</v>
      </c>
      <c r="Y44" s="41" t="s">
        <v>178</v>
      </c>
      <c r="Z44" s="132" t="s">
        <v>666</v>
      </c>
      <c r="AA44" s="41" t="s">
        <v>178</v>
      </c>
      <c r="AB44" s="132" t="s">
        <v>666</v>
      </c>
      <c r="AC44" s="41" t="s">
        <v>178</v>
      </c>
      <c r="AD44" s="132" t="s">
        <v>666</v>
      </c>
      <c r="AE44" s="41" t="s">
        <v>178</v>
      </c>
      <c r="AF44" s="132" t="s">
        <v>666</v>
      </c>
      <c r="AG44" s="41" t="s">
        <v>178</v>
      </c>
      <c r="AH44" s="132" t="s">
        <v>666</v>
      </c>
      <c r="AI44" s="41" t="s">
        <v>178</v>
      </c>
      <c r="AJ44" s="132" t="s">
        <v>666</v>
      </c>
      <c r="AK44" s="41" t="s">
        <v>178</v>
      </c>
      <c r="AL44" s="132" t="s">
        <v>666</v>
      </c>
      <c r="AM44" s="41" t="s">
        <v>178</v>
      </c>
      <c r="AN44" s="132" t="s">
        <v>666</v>
      </c>
      <c r="AO44" s="41" t="s">
        <v>178</v>
      </c>
      <c r="AP44" s="132" t="s">
        <v>666</v>
      </c>
      <c r="AQ44" s="41" t="s">
        <v>178</v>
      </c>
      <c r="AR44" s="132" t="s">
        <v>666</v>
      </c>
      <c r="AS44" s="41" t="s">
        <v>178</v>
      </c>
    </row>
    <row r="45" spans="1:66" x14ac:dyDescent="0.2">
      <c r="A45" s="39" t="s">
        <v>152</v>
      </c>
      <c r="B45" s="120">
        <f>D45+F45+H45+J45+L45+N45+P45+R45+T45+V45+X45+Z45+AB45+AD45+AF45+AH45+AJ45+AL45+AN45+AP45+AR45</f>
        <v>0</v>
      </c>
      <c r="C45" s="43">
        <f t="shared" ref="C45:C52" si="1">IFERROR(B45/B$53,0)</f>
        <v>0</v>
      </c>
      <c r="D45" s="120"/>
      <c r="E45" s="35">
        <f>IFERROR(D45/D$53,0)</f>
        <v>0</v>
      </c>
      <c r="F45" s="120"/>
      <c r="G45" s="35">
        <f t="shared" ref="G45:G52" si="2">IFERROR(F45/F$53,0)</f>
        <v>0</v>
      </c>
      <c r="H45" s="120"/>
      <c r="I45" s="35">
        <f t="shared" ref="I45:I50" si="3">IFERROR(H45/H$53,0)</f>
        <v>0</v>
      </c>
      <c r="J45" s="120"/>
      <c r="K45" s="35">
        <f t="shared" ref="K45:K50" si="4">IFERROR(J45/J$53,0)</f>
        <v>0</v>
      </c>
      <c r="L45" s="120"/>
      <c r="M45" s="35">
        <f t="shared" ref="M45:M50" si="5">IFERROR(L45/L$53,0)</f>
        <v>0</v>
      </c>
      <c r="N45" s="120"/>
      <c r="O45" s="35">
        <f t="shared" ref="O45:O50" si="6">IFERROR(N45/N$53,0)</f>
        <v>0</v>
      </c>
      <c r="P45" s="120"/>
      <c r="Q45" s="35">
        <f t="shared" ref="Q45:Q50" si="7">IFERROR(P45/P$53,0)</f>
        <v>0</v>
      </c>
      <c r="R45" s="120"/>
      <c r="S45" s="35">
        <f t="shared" ref="S45:S50" si="8">IFERROR(R45/R$53,0)</f>
        <v>0</v>
      </c>
      <c r="T45" s="120"/>
      <c r="U45" s="35">
        <f t="shared" ref="U45:U50" si="9">IFERROR(T45/T$53,0)</f>
        <v>0</v>
      </c>
      <c r="V45" s="120"/>
      <c r="W45" s="35">
        <f t="shared" ref="W45:W50" si="10">IFERROR(V45/V$53,0)</f>
        <v>0</v>
      </c>
      <c r="X45" s="120"/>
      <c r="Y45" s="35">
        <f t="shared" ref="Y45:Y50" si="11">IFERROR(X45/X$53,0)</f>
        <v>0</v>
      </c>
      <c r="Z45" s="120"/>
      <c r="AA45" s="35">
        <f t="shared" ref="AA45:AA50" si="12">IFERROR(Z45/Z$53,0)</f>
        <v>0</v>
      </c>
      <c r="AB45" s="120"/>
      <c r="AC45" s="35">
        <f t="shared" ref="AC45:AC50" si="13">IFERROR(AB45/AB$53,0)</f>
        <v>0</v>
      </c>
      <c r="AD45" s="120"/>
      <c r="AE45" s="35">
        <f t="shared" ref="AE45:AE50" si="14">IFERROR(AD45/AD$53,0)</f>
        <v>0</v>
      </c>
      <c r="AF45" s="120"/>
      <c r="AG45" s="35">
        <f t="shared" ref="AG45:AG50" si="15">IFERROR(AF45/AF$53,0)</f>
        <v>0</v>
      </c>
      <c r="AH45" s="120"/>
      <c r="AI45" s="35">
        <f t="shared" ref="AI45:AI50" si="16">IFERROR(AH45/AH$53,0)</f>
        <v>0</v>
      </c>
      <c r="AJ45" s="120"/>
      <c r="AK45" s="35">
        <f t="shared" ref="AK45:AK50" si="17">IFERROR(AJ45/AJ$53,0)</f>
        <v>0</v>
      </c>
      <c r="AL45" s="120"/>
      <c r="AM45" s="35">
        <f t="shared" ref="AM45:AM50" si="18">IFERROR(AL45/AL$53,0)</f>
        <v>0</v>
      </c>
      <c r="AN45" s="120"/>
      <c r="AO45" s="35">
        <f t="shared" ref="AO45:AO50" si="19">IFERROR(AN45/AN$53,0)</f>
        <v>0</v>
      </c>
      <c r="AP45" s="120"/>
      <c r="AQ45" s="35">
        <f t="shared" ref="AQ45:AQ50" si="20">IFERROR(AP45/AP$53,0)</f>
        <v>0</v>
      </c>
      <c r="AR45" s="120"/>
      <c r="AS45" s="35">
        <f t="shared" ref="AS45:AS50" si="21">IFERROR(AR45/AR$53,0)</f>
        <v>0</v>
      </c>
    </row>
    <row r="46" spans="1:66" x14ac:dyDescent="0.2">
      <c r="A46" s="39" t="s">
        <v>464</v>
      </c>
      <c r="B46" s="120">
        <f t="shared" ref="B46:B52" si="22">D46+F46+H46+J46+L46+N46+P46+R46+T46+V46+X46+Z46+AB46+AD46+AF46+AH46+AJ46+AL46+AN46+AP46+AR46</f>
        <v>0</v>
      </c>
      <c r="C46" s="43">
        <f t="shared" si="1"/>
        <v>0</v>
      </c>
      <c r="D46" s="120"/>
      <c r="E46" s="35">
        <f t="shared" ref="E46:E52" si="23">IFERROR(D46/D$53,0)</f>
        <v>0</v>
      </c>
      <c r="F46" s="120"/>
      <c r="G46" s="35">
        <f t="shared" si="2"/>
        <v>0</v>
      </c>
      <c r="H46" s="120"/>
      <c r="I46" s="35">
        <f t="shared" si="3"/>
        <v>0</v>
      </c>
      <c r="J46" s="120"/>
      <c r="K46" s="35">
        <f t="shared" si="4"/>
        <v>0</v>
      </c>
      <c r="L46" s="120"/>
      <c r="M46" s="35">
        <f t="shared" si="5"/>
        <v>0</v>
      </c>
      <c r="N46" s="120"/>
      <c r="O46" s="35">
        <f t="shared" si="6"/>
        <v>0</v>
      </c>
      <c r="P46" s="120"/>
      <c r="Q46" s="35">
        <f t="shared" si="7"/>
        <v>0</v>
      </c>
      <c r="R46" s="120"/>
      <c r="S46" s="35">
        <f t="shared" si="8"/>
        <v>0</v>
      </c>
      <c r="T46" s="120"/>
      <c r="U46" s="35">
        <f t="shared" si="9"/>
        <v>0</v>
      </c>
      <c r="V46" s="120"/>
      <c r="W46" s="35">
        <f t="shared" si="10"/>
        <v>0</v>
      </c>
      <c r="X46" s="120"/>
      <c r="Y46" s="35">
        <f t="shared" si="11"/>
        <v>0</v>
      </c>
      <c r="Z46" s="120"/>
      <c r="AA46" s="35">
        <f t="shared" si="12"/>
        <v>0</v>
      </c>
      <c r="AB46" s="120"/>
      <c r="AC46" s="35">
        <f t="shared" si="13"/>
        <v>0</v>
      </c>
      <c r="AD46" s="120"/>
      <c r="AE46" s="35">
        <f t="shared" si="14"/>
        <v>0</v>
      </c>
      <c r="AF46" s="120"/>
      <c r="AG46" s="35">
        <f t="shared" si="15"/>
        <v>0</v>
      </c>
      <c r="AH46" s="120"/>
      <c r="AI46" s="35">
        <f t="shared" si="16"/>
        <v>0</v>
      </c>
      <c r="AJ46" s="120"/>
      <c r="AK46" s="35">
        <f t="shared" si="17"/>
        <v>0</v>
      </c>
      <c r="AL46" s="120"/>
      <c r="AM46" s="35">
        <f t="shared" si="18"/>
        <v>0</v>
      </c>
      <c r="AN46" s="120"/>
      <c r="AO46" s="35">
        <f t="shared" si="19"/>
        <v>0</v>
      </c>
      <c r="AP46" s="120"/>
      <c r="AQ46" s="35">
        <f t="shared" si="20"/>
        <v>0</v>
      </c>
      <c r="AR46" s="120"/>
      <c r="AS46" s="35">
        <f t="shared" si="21"/>
        <v>0</v>
      </c>
    </row>
    <row r="47" spans="1:66" x14ac:dyDescent="0.2">
      <c r="A47" s="39" t="s">
        <v>462</v>
      </c>
      <c r="B47" s="120">
        <f t="shared" si="22"/>
        <v>0</v>
      </c>
      <c r="C47" s="43">
        <f t="shared" si="1"/>
        <v>0</v>
      </c>
      <c r="D47" s="120"/>
      <c r="E47" s="35">
        <f t="shared" si="23"/>
        <v>0</v>
      </c>
      <c r="F47" s="120"/>
      <c r="G47" s="35">
        <f t="shared" si="2"/>
        <v>0</v>
      </c>
      <c r="H47" s="120"/>
      <c r="I47" s="35">
        <f t="shared" si="3"/>
        <v>0</v>
      </c>
      <c r="J47" s="120"/>
      <c r="K47" s="35">
        <f t="shared" si="4"/>
        <v>0</v>
      </c>
      <c r="L47" s="120"/>
      <c r="M47" s="35">
        <f t="shared" si="5"/>
        <v>0</v>
      </c>
      <c r="N47" s="120"/>
      <c r="O47" s="35">
        <f t="shared" si="6"/>
        <v>0</v>
      </c>
      <c r="P47" s="120"/>
      <c r="Q47" s="35">
        <f t="shared" si="7"/>
        <v>0</v>
      </c>
      <c r="R47" s="120"/>
      <c r="S47" s="35">
        <f t="shared" si="8"/>
        <v>0</v>
      </c>
      <c r="T47" s="120"/>
      <c r="U47" s="35">
        <f t="shared" si="9"/>
        <v>0</v>
      </c>
      <c r="V47" s="120"/>
      <c r="W47" s="35">
        <f t="shared" si="10"/>
        <v>0</v>
      </c>
      <c r="X47" s="120"/>
      <c r="Y47" s="35">
        <f t="shared" si="11"/>
        <v>0</v>
      </c>
      <c r="Z47" s="120"/>
      <c r="AA47" s="35">
        <f t="shared" si="12"/>
        <v>0</v>
      </c>
      <c r="AB47" s="120"/>
      <c r="AC47" s="35">
        <f t="shared" si="13"/>
        <v>0</v>
      </c>
      <c r="AD47" s="120"/>
      <c r="AE47" s="35">
        <f t="shared" si="14"/>
        <v>0</v>
      </c>
      <c r="AF47" s="120"/>
      <c r="AG47" s="35">
        <f t="shared" si="15"/>
        <v>0</v>
      </c>
      <c r="AH47" s="120"/>
      <c r="AI47" s="35">
        <f t="shared" si="16"/>
        <v>0</v>
      </c>
      <c r="AJ47" s="120"/>
      <c r="AK47" s="35">
        <f t="shared" si="17"/>
        <v>0</v>
      </c>
      <c r="AL47" s="120"/>
      <c r="AM47" s="35">
        <f t="shared" si="18"/>
        <v>0</v>
      </c>
      <c r="AN47" s="120"/>
      <c r="AO47" s="35">
        <f t="shared" si="19"/>
        <v>0</v>
      </c>
      <c r="AP47" s="120"/>
      <c r="AQ47" s="35">
        <f t="shared" si="20"/>
        <v>0</v>
      </c>
      <c r="AR47" s="120"/>
      <c r="AS47" s="35">
        <f t="shared" si="21"/>
        <v>0</v>
      </c>
    </row>
    <row r="48" spans="1:66" x14ac:dyDescent="0.2">
      <c r="A48" s="39" t="s">
        <v>646</v>
      </c>
      <c r="B48" s="120">
        <f t="shared" si="22"/>
        <v>0</v>
      </c>
      <c r="C48" s="43">
        <f t="shared" si="1"/>
        <v>0</v>
      </c>
      <c r="D48" s="120"/>
      <c r="E48" s="35">
        <f t="shared" si="23"/>
        <v>0</v>
      </c>
      <c r="F48" s="120"/>
      <c r="G48" s="35">
        <f t="shared" si="2"/>
        <v>0</v>
      </c>
      <c r="H48" s="120"/>
      <c r="I48" s="35">
        <f t="shared" si="3"/>
        <v>0</v>
      </c>
      <c r="J48" s="120"/>
      <c r="K48" s="35">
        <f t="shared" si="4"/>
        <v>0</v>
      </c>
      <c r="L48" s="120"/>
      <c r="M48" s="35">
        <f t="shared" si="5"/>
        <v>0</v>
      </c>
      <c r="N48" s="120"/>
      <c r="O48" s="35">
        <f t="shared" si="6"/>
        <v>0</v>
      </c>
      <c r="P48" s="120"/>
      <c r="Q48" s="35">
        <f t="shared" si="7"/>
        <v>0</v>
      </c>
      <c r="R48" s="120"/>
      <c r="S48" s="35">
        <f t="shared" si="8"/>
        <v>0</v>
      </c>
      <c r="T48" s="120"/>
      <c r="U48" s="35">
        <f t="shared" si="9"/>
        <v>0</v>
      </c>
      <c r="V48" s="120"/>
      <c r="W48" s="35">
        <f t="shared" si="10"/>
        <v>0</v>
      </c>
      <c r="X48" s="120"/>
      <c r="Y48" s="35">
        <f t="shared" si="11"/>
        <v>0</v>
      </c>
      <c r="Z48" s="120"/>
      <c r="AA48" s="35">
        <f t="shared" si="12"/>
        <v>0</v>
      </c>
      <c r="AB48" s="120"/>
      <c r="AC48" s="35">
        <f t="shared" si="13"/>
        <v>0</v>
      </c>
      <c r="AD48" s="120"/>
      <c r="AE48" s="35">
        <f t="shared" si="14"/>
        <v>0</v>
      </c>
      <c r="AF48" s="120"/>
      <c r="AG48" s="35">
        <f t="shared" si="15"/>
        <v>0</v>
      </c>
      <c r="AH48" s="120"/>
      <c r="AI48" s="35">
        <f t="shared" si="16"/>
        <v>0</v>
      </c>
      <c r="AJ48" s="120"/>
      <c r="AK48" s="35">
        <f t="shared" si="17"/>
        <v>0</v>
      </c>
      <c r="AL48" s="120"/>
      <c r="AM48" s="35">
        <f t="shared" si="18"/>
        <v>0</v>
      </c>
      <c r="AN48" s="120"/>
      <c r="AO48" s="35">
        <f t="shared" si="19"/>
        <v>0</v>
      </c>
      <c r="AP48" s="120"/>
      <c r="AQ48" s="35">
        <f t="shared" si="20"/>
        <v>0</v>
      </c>
      <c r="AR48" s="120"/>
      <c r="AS48" s="35">
        <f t="shared" si="21"/>
        <v>0</v>
      </c>
    </row>
    <row r="49" spans="1:45" x14ac:dyDescent="0.2">
      <c r="A49" s="44" t="s">
        <v>463</v>
      </c>
      <c r="B49" s="120">
        <f t="shared" si="22"/>
        <v>0</v>
      </c>
      <c r="C49" s="43">
        <f t="shared" si="1"/>
        <v>0</v>
      </c>
      <c r="D49" s="120"/>
      <c r="E49" s="35">
        <f t="shared" si="23"/>
        <v>0</v>
      </c>
      <c r="F49" s="120"/>
      <c r="G49" s="35">
        <f t="shared" si="2"/>
        <v>0</v>
      </c>
      <c r="H49" s="120"/>
      <c r="I49" s="35">
        <f t="shared" si="3"/>
        <v>0</v>
      </c>
      <c r="J49" s="120"/>
      <c r="K49" s="35">
        <f t="shared" si="4"/>
        <v>0</v>
      </c>
      <c r="L49" s="120"/>
      <c r="M49" s="35">
        <f t="shared" si="5"/>
        <v>0</v>
      </c>
      <c r="N49" s="120"/>
      <c r="O49" s="35">
        <f t="shared" si="6"/>
        <v>0</v>
      </c>
      <c r="P49" s="120"/>
      <c r="Q49" s="35">
        <f t="shared" si="7"/>
        <v>0</v>
      </c>
      <c r="R49" s="120"/>
      <c r="S49" s="35">
        <f t="shared" si="8"/>
        <v>0</v>
      </c>
      <c r="T49" s="120"/>
      <c r="U49" s="35">
        <f t="shared" si="9"/>
        <v>0</v>
      </c>
      <c r="V49" s="120"/>
      <c r="W49" s="35">
        <f t="shared" si="10"/>
        <v>0</v>
      </c>
      <c r="X49" s="120"/>
      <c r="Y49" s="35">
        <f t="shared" si="11"/>
        <v>0</v>
      </c>
      <c r="Z49" s="120"/>
      <c r="AA49" s="35">
        <f t="shared" si="12"/>
        <v>0</v>
      </c>
      <c r="AB49" s="120"/>
      <c r="AC49" s="35">
        <f t="shared" si="13"/>
        <v>0</v>
      </c>
      <c r="AD49" s="120"/>
      <c r="AE49" s="35">
        <f t="shared" si="14"/>
        <v>0</v>
      </c>
      <c r="AF49" s="120"/>
      <c r="AG49" s="35">
        <f t="shared" si="15"/>
        <v>0</v>
      </c>
      <c r="AH49" s="120"/>
      <c r="AI49" s="35">
        <f t="shared" si="16"/>
        <v>0</v>
      </c>
      <c r="AJ49" s="120"/>
      <c r="AK49" s="35">
        <f t="shared" si="17"/>
        <v>0</v>
      </c>
      <c r="AL49" s="120"/>
      <c r="AM49" s="35">
        <f t="shared" si="18"/>
        <v>0</v>
      </c>
      <c r="AN49" s="120"/>
      <c r="AO49" s="35">
        <f t="shared" si="19"/>
        <v>0</v>
      </c>
      <c r="AP49" s="120"/>
      <c r="AQ49" s="35">
        <f t="shared" si="20"/>
        <v>0</v>
      </c>
      <c r="AR49" s="120"/>
      <c r="AS49" s="35">
        <f t="shared" si="21"/>
        <v>0</v>
      </c>
    </row>
    <row r="50" spans="1:45" x14ac:dyDescent="0.2">
      <c r="A50" s="39" t="s">
        <v>647</v>
      </c>
      <c r="B50" s="120">
        <f t="shared" si="22"/>
        <v>0</v>
      </c>
      <c r="C50" s="43">
        <f t="shared" si="1"/>
        <v>0</v>
      </c>
      <c r="D50" s="120"/>
      <c r="E50" s="35">
        <f t="shared" si="23"/>
        <v>0</v>
      </c>
      <c r="F50" s="120"/>
      <c r="G50" s="35">
        <f t="shared" si="2"/>
        <v>0</v>
      </c>
      <c r="H50" s="120"/>
      <c r="I50" s="35">
        <f t="shared" si="3"/>
        <v>0</v>
      </c>
      <c r="J50" s="120"/>
      <c r="K50" s="35">
        <f t="shared" si="4"/>
        <v>0</v>
      </c>
      <c r="L50" s="120"/>
      <c r="M50" s="35">
        <f t="shared" si="5"/>
        <v>0</v>
      </c>
      <c r="N50" s="120"/>
      <c r="O50" s="35">
        <f t="shared" si="6"/>
        <v>0</v>
      </c>
      <c r="P50" s="120"/>
      <c r="Q50" s="35">
        <f t="shared" si="7"/>
        <v>0</v>
      </c>
      <c r="R50" s="120"/>
      <c r="S50" s="35">
        <f t="shared" si="8"/>
        <v>0</v>
      </c>
      <c r="T50" s="120"/>
      <c r="U50" s="35">
        <f t="shared" si="9"/>
        <v>0</v>
      </c>
      <c r="V50" s="120"/>
      <c r="W50" s="35">
        <f t="shared" si="10"/>
        <v>0</v>
      </c>
      <c r="X50" s="120"/>
      <c r="Y50" s="35">
        <f t="shared" si="11"/>
        <v>0</v>
      </c>
      <c r="Z50" s="120"/>
      <c r="AA50" s="35">
        <f t="shared" si="12"/>
        <v>0</v>
      </c>
      <c r="AB50" s="120"/>
      <c r="AC50" s="35">
        <f t="shared" si="13"/>
        <v>0</v>
      </c>
      <c r="AD50" s="120"/>
      <c r="AE50" s="35">
        <f t="shared" si="14"/>
        <v>0</v>
      </c>
      <c r="AF50" s="120"/>
      <c r="AG50" s="35">
        <f t="shared" si="15"/>
        <v>0</v>
      </c>
      <c r="AH50" s="120"/>
      <c r="AI50" s="35">
        <f t="shared" si="16"/>
        <v>0</v>
      </c>
      <c r="AJ50" s="120"/>
      <c r="AK50" s="35">
        <f t="shared" si="17"/>
        <v>0</v>
      </c>
      <c r="AL50" s="120"/>
      <c r="AM50" s="35">
        <f t="shared" si="18"/>
        <v>0</v>
      </c>
      <c r="AN50" s="120"/>
      <c r="AO50" s="35">
        <f t="shared" si="19"/>
        <v>0</v>
      </c>
      <c r="AP50" s="120"/>
      <c r="AQ50" s="35">
        <f t="shared" si="20"/>
        <v>0</v>
      </c>
      <c r="AR50" s="120"/>
      <c r="AS50" s="35">
        <f t="shared" si="21"/>
        <v>0</v>
      </c>
    </row>
    <row r="51" spans="1:45" x14ac:dyDescent="0.2">
      <c r="A51" s="39" t="s">
        <v>153</v>
      </c>
      <c r="B51" s="120">
        <f t="shared" si="22"/>
        <v>0</v>
      </c>
      <c r="C51" s="43">
        <f t="shared" si="1"/>
        <v>0</v>
      </c>
      <c r="D51" s="120"/>
      <c r="E51" s="35">
        <f t="shared" si="23"/>
        <v>0</v>
      </c>
      <c r="F51" s="120"/>
      <c r="G51" s="35">
        <f t="shared" si="2"/>
        <v>0</v>
      </c>
      <c r="H51" s="120"/>
      <c r="I51" s="35">
        <f t="shared" ref="I51" si="24">IFERROR(H51/H$53,0)</f>
        <v>0</v>
      </c>
      <c r="J51" s="120"/>
      <c r="K51" s="35">
        <f t="shared" ref="K51" si="25">IFERROR(J51/J$53,0)</f>
        <v>0</v>
      </c>
      <c r="L51" s="120"/>
      <c r="M51" s="35">
        <f t="shared" ref="M51" si="26">IFERROR(L51/L$53,0)</f>
        <v>0</v>
      </c>
      <c r="N51" s="120"/>
      <c r="O51" s="35">
        <f t="shared" ref="O51" si="27">IFERROR(N51/N$53,0)</f>
        <v>0</v>
      </c>
      <c r="P51" s="120"/>
      <c r="Q51" s="35">
        <f t="shared" ref="Q51" si="28">IFERROR(P51/P$53,0)</f>
        <v>0</v>
      </c>
      <c r="R51" s="120"/>
      <c r="S51" s="35">
        <f t="shared" ref="S51" si="29">IFERROR(R51/R$53,0)</f>
        <v>0</v>
      </c>
      <c r="T51" s="120"/>
      <c r="U51" s="35">
        <f t="shared" ref="U51" si="30">IFERROR(T51/T$53,0)</f>
        <v>0</v>
      </c>
      <c r="V51" s="120"/>
      <c r="W51" s="35">
        <f t="shared" ref="W51" si="31">IFERROR(V51/V$53,0)</f>
        <v>0</v>
      </c>
      <c r="X51" s="120"/>
      <c r="Y51" s="35">
        <f t="shared" ref="Y51" si="32">IFERROR(X51/X$53,0)</f>
        <v>0</v>
      </c>
      <c r="Z51" s="120"/>
      <c r="AA51" s="35">
        <f t="shared" ref="AA51" si="33">IFERROR(Z51/Z$53,0)</f>
        <v>0</v>
      </c>
      <c r="AB51" s="120"/>
      <c r="AC51" s="35">
        <f t="shared" ref="AC51" si="34">IFERROR(AB51/AB$53,0)</f>
        <v>0</v>
      </c>
      <c r="AD51" s="120"/>
      <c r="AE51" s="35">
        <f t="shared" ref="AE51" si="35">IFERROR(AD51/AD$53,0)</f>
        <v>0</v>
      </c>
      <c r="AF51" s="120"/>
      <c r="AG51" s="35">
        <f t="shared" ref="AG51" si="36">IFERROR(AF51/AF$53,0)</f>
        <v>0</v>
      </c>
      <c r="AH51" s="120"/>
      <c r="AI51" s="35">
        <f t="shared" ref="AI51" si="37">IFERROR(AH51/AH$53,0)</f>
        <v>0</v>
      </c>
      <c r="AJ51" s="120"/>
      <c r="AK51" s="35">
        <f t="shared" ref="AK51" si="38">IFERROR(AJ51/AJ$53,0)</f>
        <v>0</v>
      </c>
      <c r="AL51" s="120"/>
      <c r="AM51" s="35">
        <f t="shared" ref="AM51" si="39">IFERROR(AL51/AL$53,0)</f>
        <v>0</v>
      </c>
      <c r="AN51" s="120"/>
      <c r="AO51" s="35">
        <f t="shared" ref="AO51" si="40">IFERROR(AN51/AN$53,0)</f>
        <v>0</v>
      </c>
      <c r="AP51" s="120"/>
      <c r="AQ51" s="35">
        <f t="shared" ref="AQ51" si="41">IFERROR(AP51/AP$53,0)</f>
        <v>0</v>
      </c>
      <c r="AR51" s="120"/>
      <c r="AS51" s="35">
        <f t="shared" ref="AS51" si="42">IFERROR(AR51/AR$53,0)</f>
        <v>0</v>
      </c>
    </row>
    <row r="52" spans="1:45" x14ac:dyDescent="0.2">
      <c r="A52" s="39" t="s">
        <v>121</v>
      </c>
      <c r="B52" s="120">
        <f t="shared" si="22"/>
        <v>0</v>
      </c>
      <c r="C52" s="43">
        <f t="shared" si="1"/>
        <v>0</v>
      </c>
      <c r="D52" s="120"/>
      <c r="E52" s="35">
        <f t="shared" si="23"/>
        <v>0</v>
      </c>
      <c r="F52" s="120"/>
      <c r="G52" s="35">
        <f t="shared" si="2"/>
        <v>0</v>
      </c>
      <c r="H52" s="120"/>
      <c r="I52" s="35">
        <f>IFERROR(H52/H$53,0)</f>
        <v>0</v>
      </c>
      <c r="J52" s="120"/>
      <c r="K52" s="35">
        <f>IFERROR(J52/J$53,0)</f>
        <v>0</v>
      </c>
      <c r="L52" s="120"/>
      <c r="M52" s="35">
        <f>IFERROR(L52/L$53,0)</f>
        <v>0</v>
      </c>
      <c r="N52" s="120"/>
      <c r="O52" s="35">
        <f>IFERROR(N52/N$53,0)</f>
        <v>0</v>
      </c>
      <c r="P52" s="120"/>
      <c r="Q52" s="35">
        <f>IFERROR(P52/P$53,0)</f>
        <v>0</v>
      </c>
      <c r="R52" s="120"/>
      <c r="S52" s="35">
        <f>IFERROR(R52/R$53,0)</f>
        <v>0</v>
      </c>
      <c r="T52" s="120"/>
      <c r="U52" s="35">
        <f>IFERROR(T52/T$53,0)</f>
        <v>0</v>
      </c>
      <c r="V52" s="120"/>
      <c r="W52" s="35">
        <f>IFERROR(V52/V$53,0)</f>
        <v>0</v>
      </c>
      <c r="X52" s="120"/>
      <c r="Y52" s="35">
        <f>IFERROR(X52/X$53,0)</f>
        <v>0</v>
      </c>
      <c r="Z52" s="120"/>
      <c r="AA52" s="35">
        <f>IFERROR(Z52/Z$53,0)</f>
        <v>0</v>
      </c>
      <c r="AB52" s="120"/>
      <c r="AC52" s="35">
        <f>IFERROR(AB52/AB$53,0)</f>
        <v>0</v>
      </c>
      <c r="AD52" s="120"/>
      <c r="AE52" s="35">
        <f>IFERROR(AD52/AD$53,0)</f>
        <v>0</v>
      </c>
      <c r="AF52" s="120"/>
      <c r="AG52" s="35">
        <f>IFERROR(AF52/AF$53,0)</f>
        <v>0</v>
      </c>
      <c r="AH52" s="120"/>
      <c r="AI52" s="35">
        <f>IFERROR(AH52/AH$53,0)</f>
        <v>0</v>
      </c>
      <c r="AJ52" s="120"/>
      <c r="AK52" s="35">
        <f>IFERROR(AJ52/AJ$53,0)</f>
        <v>0</v>
      </c>
      <c r="AL52" s="120"/>
      <c r="AM52" s="35">
        <f>IFERROR(AL52/AL$53,0)</f>
        <v>0</v>
      </c>
      <c r="AN52" s="120"/>
      <c r="AO52" s="35">
        <f>IFERROR(AN52/AN$53,0)</f>
        <v>0</v>
      </c>
      <c r="AP52" s="120"/>
      <c r="AQ52" s="35">
        <f>IFERROR(AP52/AP$53,0)</f>
        <v>0</v>
      </c>
      <c r="AR52" s="120"/>
      <c r="AS52" s="35">
        <f>IFERROR(AR52/AR$53,0)</f>
        <v>0</v>
      </c>
    </row>
    <row r="53" spans="1:45" x14ac:dyDescent="0.2">
      <c r="A53" s="39" t="s">
        <v>177</v>
      </c>
      <c r="B53" s="42">
        <f>SUM(B45:B52)</f>
        <v>0</v>
      </c>
      <c r="C53" s="43">
        <f>SUM(C45:C52)</f>
        <v>0</v>
      </c>
      <c r="D53" s="34">
        <f t="shared" ref="D53:I53" si="43">SUM(D45:D52)</f>
        <v>0</v>
      </c>
      <c r="E53" s="35">
        <f t="shared" si="43"/>
        <v>0</v>
      </c>
      <c r="F53" s="34">
        <f t="shared" si="43"/>
        <v>0</v>
      </c>
      <c r="G53" s="35">
        <f t="shared" si="43"/>
        <v>0</v>
      </c>
      <c r="H53" s="34">
        <f t="shared" si="43"/>
        <v>0</v>
      </c>
      <c r="I53" s="35">
        <f t="shared" si="43"/>
        <v>0</v>
      </c>
      <c r="J53" s="34">
        <f t="shared" ref="J53:U53" si="44">SUM(J45:J52)</f>
        <v>0</v>
      </c>
      <c r="K53" s="35">
        <f t="shared" si="44"/>
        <v>0</v>
      </c>
      <c r="L53" s="34">
        <f t="shared" si="44"/>
        <v>0</v>
      </c>
      <c r="M53" s="35">
        <f t="shared" si="44"/>
        <v>0</v>
      </c>
      <c r="N53" s="34">
        <f t="shared" si="44"/>
        <v>0</v>
      </c>
      <c r="O53" s="35">
        <f t="shared" si="44"/>
        <v>0</v>
      </c>
      <c r="P53" s="34">
        <f t="shared" si="44"/>
        <v>0</v>
      </c>
      <c r="Q53" s="35">
        <f t="shared" si="44"/>
        <v>0</v>
      </c>
      <c r="R53" s="34">
        <f t="shared" si="44"/>
        <v>0</v>
      </c>
      <c r="S53" s="35">
        <f t="shared" si="44"/>
        <v>0</v>
      </c>
      <c r="T53" s="34">
        <f t="shared" si="44"/>
        <v>0</v>
      </c>
      <c r="U53" s="35">
        <f t="shared" si="44"/>
        <v>0</v>
      </c>
      <c r="V53" s="34">
        <f>SUM(V45:V52)</f>
        <v>0</v>
      </c>
      <c r="W53" s="35">
        <f>SUM(W45:W52)</f>
        <v>0</v>
      </c>
      <c r="X53" s="34">
        <f>SUM(X45:X52)</f>
        <v>0</v>
      </c>
      <c r="Y53" s="35">
        <f>SUM(Y45:Y52)</f>
        <v>0</v>
      </c>
      <c r="Z53" s="34">
        <f t="shared" ref="Z53" si="45">SUM(Z45:Z52)</f>
        <v>0</v>
      </c>
      <c r="AA53" s="35">
        <f t="shared" ref="AA53" si="46">SUM(AA45:AA52)</f>
        <v>0</v>
      </c>
      <c r="AB53" s="34">
        <f t="shared" ref="AB53" si="47">SUM(AB45:AB52)</f>
        <v>0</v>
      </c>
      <c r="AC53" s="35">
        <f t="shared" ref="AC53" si="48">SUM(AC45:AC52)</f>
        <v>0</v>
      </c>
      <c r="AD53" s="34">
        <f t="shared" ref="AD53" si="49">SUM(AD45:AD52)</f>
        <v>0</v>
      </c>
      <c r="AE53" s="35">
        <f t="shared" ref="AE53" si="50">SUM(AE45:AE52)</f>
        <v>0</v>
      </c>
      <c r="AF53" s="34">
        <f t="shared" ref="AF53" si="51">SUM(AF45:AF52)</f>
        <v>0</v>
      </c>
      <c r="AG53" s="35">
        <f t="shared" ref="AG53" si="52">SUM(AG45:AG52)</f>
        <v>0</v>
      </c>
      <c r="AH53" s="34">
        <f t="shared" ref="AH53" si="53">SUM(AH45:AH52)</f>
        <v>0</v>
      </c>
      <c r="AI53" s="35">
        <f t="shared" ref="AI53" si="54">SUM(AI45:AI52)</f>
        <v>0</v>
      </c>
      <c r="AJ53" s="34">
        <f t="shared" ref="AJ53" si="55">SUM(AJ45:AJ52)</f>
        <v>0</v>
      </c>
      <c r="AK53" s="35">
        <f t="shared" ref="AK53" si="56">SUM(AK45:AK52)</f>
        <v>0</v>
      </c>
      <c r="AL53" s="34">
        <f t="shared" ref="AL53" si="57">SUM(AL45:AL52)</f>
        <v>0</v>
      </c>
      <c r="AM53" s="35">
        <f t="shared" ref="AM53" si="58">SUM(AM45:AM52)</f>
        <v>0</v>
      </c>
      <c r="AN53" s="34">
        <f t="shared" ref="AN53" si="59">SUM(AN45:AN52)</f>
        <v>0</v>
      </c>
      <c r="AO53" s="35">
        <f t="shared" ref="AO53" si="60">SUM(AO45:AO52)</f>
        <v>0</v>
      </c>
      <c r="AP53" s="34">
        <f t="shared" ref="AP53" si="61">SUM(AP45:AP52)</f>
        <v>0</v>
      </c>
      <c r="AQ53" s="35">
        <f t="shared" ref="AQ53" si="62">SUM(AQ45:AQ52)</f>
        <v>0</v>
      </c>
      <c r="AR53" s="34">
        <f>SUM(AR45:AR52)</f>
        <v>0</v>
      </c>
      <c r="AS53" s="35">
        <f>SUM(AS45:AS52)</f>
        <v>0</v>
      </c>
    </row>
    <row r="54" spans="1:45" x14ac:dyDescent="0.2">
      <c r="A54" s="71" t="str">
        <f>IF(B53&lt;&gt;B8,"Controllo totali: Attenzione! Il totale non coincide con il costo del progetto","Controllo totali: OK")</f>
        <v>Controllo totali: OK</v>
      </c>
      <c r="B54" s="69"/>
      <c r="C54" s="70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70"/>
    </row>
    <row r="56" spans="1:45" x14ac:dyDescent="0.2">
      <c r="A56" s="4" t="s">
        <v>664</v>
      </c>
    </row>
  </sheetData>
  <mergeCells count="46">
    <mergeCell ref="A37:B37"/>
    <mergeCell ref="A42:A44"/>
    <mergeCell ref="D42:E42"/>
    <mergeCell ref="F42:G42"/>
    <mergeCell ref="H42:I42"/>
    <mergeCell ref="B42:C43"/>
    <mergeCell ref="D43:E43"/>
    <mergeCell ref="F43:G43"/>
    <mergeCell ref="H43:I43"/>
    <mergeCell ref="AJ42:AK42"/>
    <mergeCell ref="AL42:AM42"/>
    <mergeCell ref="AP43:AQ43"/>
    <mergeCell ref="AN42:AO42"/>
    <mergeCell ref="D11:F11"/>
    <mergeCell ref="G11:I11"/>
    <mergeCell ref="J42:K42"/>
    <mergeCell ref="J43:K43"/>
    <mergeCell ref="AN43:AO43"/>
    <mergeCell ref="AH42:AI42"/>
    <mergeCell ref="L42:M42"/>
    <mergeCell ref="N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P42:AQ42"/>
    <mergeCell ref="AR42:AS42"/>
    <mergeCell ref="L43:M43"/>
    <mergeCell ref="N43:O43"/>
    <mergeCell ref="P43:Q43"/>
    <mergeCell ref="R43:S43"/>
    <mergeCell ref="T43:U43"/>
    <mergeCell ref="V43:W43"/>
    <mergeCell ref="X43:Y43"/>
    <mergeCell ref="Z43:AC43"/>
    <mergeCell ref="AD43:AE43"/>
    <mergeCell ref="AF43:AG43"/>
    <mergeCell ref="AH43:AI43"/>
    <mergeCell ref="AJ43:AK43"/>
    <mergeCell ref="AL43:AM43"/>
    <mergeCell ref="AR43:AS43"/>
  </mergeCells>
  <hyperlinks>
    <hyperlink ref="B1" location="Indice!A1" display="Torna all'indice" xr:uid="{00000000-0004-0000-1700-000000000000}"/>
  </hyperlinks>
  <pageMargins left="0.75" right="0.75" top="1" bottom="1" header="0.3" footer="0.3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oglio43"/>
  <dimension ref="A1:A19"/>
  <sheetViews>
    <sheetView zoomScaleNormal="100" workbookViewId="0"/>
  </sheetViews>
  <sheetFormatPr defaultColWidth="11.25" defaultRowHeight="15.75" x14ac:dyDescent="0.25"/>
  <cols>
    <col min="1" max="1" width="39.25" customWidth="1"/>
  </cols>
  <sheetData>
    <row r="1" spans="1:1" x14ac:dyDescent="0.25">
      <c r="A1" s="57" t="s">
        <v>151</v>
      </c>
    </row>
    <row r="2" spans="1:1" x14ac:dyDescent="0.25">
      <c r="A2" t="s">
        <v>441</v>
      </c>
    </row>
    <row r="3" spans="1:1" x14ac:dyDescent="0.25">
      <c r="A3" t="s">
        <v>150</v>
      </c>
    </row>
    <row r="4" spans="1:1" x14ac:dyDescent="0.25">
      <c r="A4" t="s">
        <v>135</v>
      </c>
    </row>
    <row r="5" spans="1:1" x14ac:dyDescent="0.25">
      <c r="A5" t="s">
        <v>136</v>
      </c>
    </row>
    <row r="6" spans="1:1" x14ac:dyDescent="0.25">
      <c r="A6" t="s">
        <v>137</v>
      </c>
    </row>
    <row r="7" spans="1:1" x14ac:dyDescent="0.25">
      <c r="A7" t="s">
        <v>138</v>
      </c>
    </row>
    <row r="8" spans="1:1" x14ac:dyDescent="0.25">
      <c r="A8" t="s">
        <v>149</v>
      </c>
    </row>
    <row r="9" spans="1:1" x14ac:dyDescent="0.25">
      <c r="A9" t="s">
        <v>148</v>
      </c>
    </row>
    <row r="10" spans="1:1" x14ac:dyDescent="0.25">
      <c r="A10" t="s">
        <v>147</v>
      </c>
    </row>
    <row r="11" spans="1:1" x14ac:dyDescent="0.25">
      <c r="A11" t="s">
        <v>146</v>
      </c>
    </row>
    <row r="12" spans="1:1" x14ac:dyDescent="0.25">
      <c r="A12" t="s">
        <v>145</v>
      </c>
    </row>
    <row r="13" spans="1:1" x14ac:dyDescent="0.25">
      <c r="A13" t="s">
        <v>144</v>
      </c>
    </row>
    <row r="14" spans="1:1" x14ac:dyDescent="0.25">
      <c r="A14" t="s">
        <v>142</v>
      </c>
    </row>
    <row r="15" spans="1:1" x14ac:dyDescent="0.25">
      <c r="A15" t="s">
        <v>143</v>
      </c>
    </row>
    <row r="16" spans="1:1" x14ac:dyDescent="0.25">
      <c r="A16" t="s">
        <v>141</v>
      </c>
    </row>
    <row r="17" spans="1:1" x14ac:dyDescent="0.25">
      <c r="A17" t="s">
        <v>140</v>
      </c>
    </row>
    <row r="18" spans="1:1" x14ac:dyDescent="0.25">
      <c r="A18" t="s">
        <v>139</v>
      </c>
    </row>
    <row r="19" spans="1:1" x14ac:dyDescent="0.25">
      <c r="A19" t="s">
        <v>121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oglio44"/>
  <dimension ref="A1:A20"/>
  <sheetViews>
    <sheetView zoomScaleNormal="100" workbookViewId="0"/>
  </sheetViews>
  <sheetFormatPr defaultColWidth="11.25" defaultRowHeight="15.75" x14ac:dyDescent="0.25"/>
  <cols>
    <col min="1" max="1" width="15.5" customWidth="1"/>
  </cols>
  <sheetData>
    <row r="1" spans="1:1" x14ac:dyDescent="0.25">
      <c r="A1" s="57" t="s">
        <v>157</v>
      </c>
    </row>
    <row r="2" spans="1:1" x14ac:dyDescent="0.25">
      <c r="A2" t="s">
        <v>441</v>
      </c>
    </row>
    <row r="3" spans="1:1" x14ac:dyDescent="0.25">
      <c r="A3" t="s">
        <v>158</v>
      </c>
    </row>
    <row r="4" spans="1:1" x14ac:dyDescent="0.25">
      <c r="A4" t="s">
        <v>159</v>
      </c>
    </row>
    <row r="5" spans="1:1" x14ac:dyDescent="0.25">
      <c r="A5" t="s">
        <v>160</v>
      </c>
    </row>
    <row r="6" spans="1:1" x14ac:dyDescent="0.25">
      <c r="A6" t="s">
        <v>161</v>
      </c>
    </row>
    <row r="7" spans="1:1" x14ac:dyDescent="0.25">
      <c r="A7" t="s">
        <v>162</v>
      </c>
    </row>
    <row r="8" spans="1:1" x14ac:dyDescent="0.25">
      <c r="A8" t="s">
        <v>163</v>
      </c>
    </row>
    <row r="9" spans="1:1" x14ac:dyDescent="0.25">
      <c r="A9" t="s">
        <v>164</v>
      </c>
    </row>
    <row r="10" spans="1:1" x14ac:dyDescent="0.25">
      <c r="A10" t="s">
        <v>165</v>
      </c>
    </row>
    <row r="11" spans="1:1" x14ac:dyDescent="0.25">
      <c r="A11" t="s">
        <v>166</v>
      </c>
    </row>
    <row r="12" spans="1:1" x14ac:dyDescent="0.25">
      <c r="A12" t="s">
        <v>167</v>
      </c>
    </row>
    <row r="13" spans="1:1" x14ac:dyDescent="0.25">
      <c r="A13" t="s">
        <v>168</v>
      </c>
    </row>
    <row r="14" spans="1:1" x14ac:dyDescent="0.25">
      <c r="A14" t="s">
        <v>169</v>
      </c>
    </row>
    <row r="15" spans="1:1" x14ac:dyDescent="0.25">
      <c r="A15" t="s">
        <v>170</v>
      </c>
    </row>
    <row r="16" spans="1:1" x14ac:dyDescent="0.25">
      <c r="A16" t="s">
        <v>171</v>
      </c>
    </row>
    <row r="17" spans="1:1" x14ac:dyDescent="0.25">
      <c r="A17" t="s">
        <v>172</v>
      </c>
    </row>
    <row r="18" spans="1:1" x14ac:dyDescent="0.25">
      <c r="A18" t="s">
        <v>173</v>
      </c>
    </row>
    <row r="19" spans="1:1" x14ac:dyDescent="0.25">
      <c r="A19" t="s">
        <v>174</v>
      </c>
    </row>
    <row r="20" spans="1:1" x14ac:dyDescent="0.25">
      <c r="A20" t="s">
        <v>175</v>
      </c>
    </row>
  </sheetData>
  <pageMargins left="0.75" right="0.75" top="1" bottom="1" header="0.3" footer="0.3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oglio45"/>
  <dimension ref="A1:C21"/>
  <sheetViews>
    <sheetView zoomScaleNormal="100" workbookViewId="0">
      <selection activeCell="A18" sqref="A18"/>
    </sheetView>
  </sheetViews>
  <sheetFormatPr defaultColWidth="11.25" defaultRowHeight="15.75" x14ac:dyDescent="0.25"/>
  <cols>
    <col min="1" max="1" width="83.75" customWidth="1"/>
    <col min="3" max="3" width="14.25" customWidth="1"/>
  </cols>
  <sheetData>
    <row r="1" spans="1:3" x14ac:dyDescent="0.25">
      <c r="A1" s="57" t="s">
        <v>288</v>
      </c>
      <c r="B1" s="63"/>
      <c r="C1" s="57" t="s">
        <v>298</v>
      </c>
    </row>
    <row r="2" spans="1:3" x14ac:dyDescent="0.25">
      <c r="A2" t="s">
        <v>441</v>
      </c>
      <c r="C2" t="s">
        <v>441</v>
      </c>
    </row>
    <row r="3" spans="1:3" x14ac:dyDescent="0.25">
      <c r="A3" t="s">
        <v>295</v>
      </c>
      <c r="C3" t="s">
        <v>299</v>
      </c>
    </row>
    <row r="4" spans="1:3" x14ac:dyDescent="0.25">
      <c r="A4" t="s">
        <v>289</v>
      </c>
      <c r="C4" t="s">
        <v>300</v>
      </c>
    </row>
    <row r="5" spans="1:3" x14ac:dyDescent="0.25">
      <c r="A5" t="s">
        <v>290</v>
      </c>
      <c r="C5" t="s">
        <v>301</v>
      </c>
    </row>
    <row r="6" spans="1:3" x14ac:dyDescent="0.25">
      <c r="A6" t="s">
        <v>291</v>
      </c>
    </row>
    <row r="7" spans="1:3" x14ac:dyDescent="0.25">
      <c r="A7" t="s">
        <v>629</v>
      </c>
    </row>
    <row r="8" spans="1:3" x14ac:dyDescent="0.25">
      <c r="A8" t="s">
        <v>587</v>
      </c>
    </row>
    <row r="9" spans="1:3" x14ac:dyDescent="0.25">
      <c r="A9" t="s">
        <v>294</v>
      </c>
    </row>
    <row r="10" spans="1:3" x14ac:dyDescent="0.25">
      <c r="A10" t="s">
        <v>628</v>
      </c>
    </row>
    <row r="11" spans="1:3" x14ac:dyDescent="0.25">
      <c r="A11" t="s">
        <v>630</v>
      </c>
    </row>
    <row r="12" spans="1:3" x14ac:dyDescent="0.25">
      <c r="A12" t="s">
        <v>631</v>
      </c>
    </row>
    <row r="13" spans="1:3" x14ac:dyDescent="0.25">
      <c r="A13" t="s">
        <v>612</v>
      </c>
    </row>
    <row r="14" spans="1:3" x14ac:dyDescent="0.25">
      <c r="A14" t="s">
        <v>610</v>
      </c>
    </row>
    <row r="15" spans="1:3" x14ac:dyDescent="0.25">
      <c r="A15" t="s">
        <v>611</v>
      </c>
    </row>
    <row r="16" spans="1:3" x14ac:dyDescent="0.25">
      <c r="A16" t="s">
        <v>632</v>
      </c>
    </row>
    <row r="17" spans="1:1" x14ac:dyDescent="0.25">
      <c r="A17" t="s">
        <v>292</v>
      </c>
    </row>
    <row r="18" spans="1:1" x14ac:dyDescent="0.25">
      <c r="A18" t="s">
        <v>613</v>
      </c>
    </row>
    <row r="19" spans="1:1" x14ac:dyDescent="0.25">
      <c r="A19" t="s">
        <v>293</v>
      </c>
    </row>
    <row r="20" spans="1:1" x14ac:dyDescent="0.25">
      <c r="A20" t="s">
        <v>296</v>
      </c>
    </row>
    <row r="21" spans="1:1" x14ac:dyDescent="0.25">
      <c r="A21" t="s">
        <v>121</v>
      </c>
    </row>
  </sheetData>
  <pageMargins left="0.75" right="0.75" top="1" bottom="1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9"/>
  <dimension ref="A1:H24"/>
  <sheetViews>
    <sheetView zoomScaleNormal="100" workbookViewId="0">
      <selection activeCell="C14" sqref="C14"/>
    </sheetView>
  </sheetViews>
  <sheetFormatPr defaultColWidth="11.25" defaultRowHeight="15.75" x14ac:dyDescent="0.25"/>
  <cols>
    <col min="1" max="1" width="14.875" bestFit="1" customWidth="1"/>
    <col min="3" max="3" width="51.5" bestFit="1" customWidth="1"/>
    <col min="5" max="5" width="13" bestFit="1" customWidth="1"/>
    <col min="7" max="7" width="21.75" customWidth="1"/>
    <col min="8" max="8" width="20.75" customWidth="1"/>
  </cols>
  <sheetData>
    <row r="1" spans="1:8" x14ac:dyDescent="0.25">
      <c r="A1" s="57" t="s">
        <v>83</v>
      </c>
      <c r="C1" s="57" t="s">
        <v>440</v>
      </c>
      <c r="E1" s="57" t="s">
        <v>133</v>
      </c>
      <c r="G1" s="57" t="s">
        <v>415</v>
      </c>
      <c r="H1" s="57" t="s">
        <v>414</v>
      </c>
    </row>
    <row r="2" spans="1:8" x14ac:dyDescent="0.25">
      <c r="A2" t="s">
        <v>441</v>
      </c>
      <c r="C2" t="s">
        <v>441</v>
      </c>
      <c r="E2" t="s">
        <v>134</v>
      </c>
      <c r="G2" s="56" t="s">
        <v>580</v>
      </c>
      <c r="H2" t="str">
        <f>G2</f>
        <v>--Seleziona--</v>
      </c>
    </row>
    <row r="3" spans="1:8" x14ac:dyDescent="0.25">
      <c r="A3" t="s">
        <v>554</v>
      </c>
      <c r="C3" t="s">
        <v>70</v>
      </c>
      <c r="E3" t="s">
        <v>1</v>
      </c>
      <c r="G3" t="s">
        <v>314</v>
      </c>
      <c r="H3" t="str">
        <f>IF(G3&lt;&gt;0,G3,"")</f>
        <v>Tutti</v>
      </c>
    </row>
    <row r="4" spans="1:8" x14ac:dyDescent="0.25">
      <c r="A4" t="s">
        <v>555</v>
      </c>
      <c r="C4" t="s">
        <v>71</v>
      </c>
      <c r="E4" t="s">
        <v>2</v>
      </c>
      <c r="G4" s="58" t="e">
        <f t="array" ref="G4:G24">TRANSPOSE(#REF!)</f>
        <v>#REF!</v>
      </c>
      <c r="H4" t="e">
        <f t="shared" ref="H4:H24" si="0">IF(AND(G4&lt;&gt;0,G4&lt;&gt;""),G4,E2)</f>
        <v>#REF!</v>
      </c>
    </row>
    <row r="5" spans="1:8" x14ac:dyDescent="0.25">
      <c r="A5" t="s">
        <v>556</v>
      </c>
      <c r="C5" t="s">
        <v>72</v>
      </c>
      <c r="E5" t="s">
        <v>3</v>
      </c>
      <c r="G5" s="58" t="e">
        <v>#REF!</v>
      </c>
      <c r="H5" t="e">
        <f t="shared" si="0"/>
        <v>#REF!</v>
      </c>
    </row>
    <row r="6" spans="1:8" x14ac:dyDescent="0.25">
      <c r="A6" t="s">
        <v>557</v>
      </c>
      <c r="C6" t="s">
        <v>73</v>
      </c>
      <c r="E6" t="s">
        <v>4</v>
      </c>
      <c r="G6" s="58" t="e">
        <v>#REF!</v>
      </c>
      <c r="H6" t="e">
        <f t="shared" si="0"/>
        <v>#REF!</v>
      </c>
    </row>
    <row r="7" spans="1:8" x14ac:dyDescent="0.25">
      <c r="A7" t="s">
        <v>558</v>
      </c>
      <c r="C7" t="s">
        <v>606</v>
      </c>
      <c r="E7" t="s">
        <v>5</v>
      </c>
      <c r="G7" s="58" t="e">
        <v>#REF!</v>
      </c>
      <c r="H7" t="e">
        <f t="shared" si="0"/>
        <v>#REF!</v>
      </c>
    </row>
    <row r="8" spans="1:8" x14ac:dyDescent="0.25">
      <c r="A8" t="s">
        <v>559</v>
      </c>
      <c r="C8" t="s">
        <v>74</v>
      </c>
      <c r="E8" t="s">
        <v>6</v>
      </c>
      <c r="G8" s="58" t="e">
        <v>#REF!</v>
      </c>
      <c r="H8" t="e">
        <f t="shared" si="0"/>
        <v>#REF!</v>
      </c>
    </row>
    <row r="9" spans="1:8" x14ac:dyDescent="0.25">
      <c r="C9" t="s">
        <v>75</v>
      </c>
      <c r="E9" t="s">
        <v>310</v>
      </c>
      <c r="G9" s="58" t="e">
        <v>#REF!</v>
      </c>
      <c r="H9" t="e">
        <f t="shared" si="0"/>
        <v>#REF!</v>
      </c>
    </row>
    <row r="10" spans="1:8" x14ac:dyDescent="0.25">
      <c r="C10" t="s">
        <v>76</v>
      </c>
      <c r="E10" t="s">
        <v>311</v>
      </c>
      <c r="G10" s="58" t="e">
        <v>#REF!</v>
      </c>
      <c r="H10" t="e">
        <f t="shared" si="0"/>
        <v>#REF!</v>
      </c>
    </row>
    <row r="11" spans="1:8" x14ac:dyDescent="0.25">
      <c r="C11" t="s">
        <v>77</v>
      </c>
      <c r="E11" t="s">
        <v>312</v>
      </c>
      <c r="G11" s="58" t="e">
        <v>#REF!</v>
      </c>
      <c r="H11" t="e">
        <f t="shared" si="0"/>
        <v>#REF!</v>
      </c>
    </row>
    <row r="12" spans="1:8" x14ac:dyDescent="0.25">
      <c r="C12" t="s">
        <v>78</v>
      </c>
      <c r="E12" t="s">
        <v>313</v>
      </c>
      <c r="G12" s="58" t="e">
        <v>#REF!</v>
      </c>
      <c r="H12" t="e">
        <f t="shared" si="0"/>
        <v>#REF!</v>
      </c>
    </row>
    <row r="13" spans="1:8" x14ac:dyDescent="0.25">
      <c r="C13" t="s">
        <v>79</v>
      </c>
      <c r="E13" t="s">
        <v>452</v>
      </c>
      <c r="G13" s="58" t="e">
        <v>#REF!</v>
      </c>
      <c r="H13" t="e">
        <f t="shared" si="0"/>
        <v>#REF!</v>
      </c>
    </row>
    <row r="14" spans="1:8" x14ac:dyDescent="0.25">
      <c r="C14" t="s">
        <v>80</v>
      </c>
      <c r="E14" t="s">
        <v>453</v>
      </c>
      <c r="G14" s="58" t="e">
        <v>#REF!</v>
      </c>
      <c r="H14" t="e">
        <f t="shared" si="0"/>
        <v>#REF!</v>
      </c>
    </row>
    <row r="15" spans="1:8" x14ac:dyDescent="0.25">
      <c r="C15" t="s">
        <v>605</v>
      </c>
      <c r="E15" t="s">
        <v>454</v>
      </c>
      <c r="G15" s="58" t="e">
        <v>#REF!</v>
      </c>
      <c r="H15" t="e">
        <f t="shared" si="0"/>
        <v>#REF!</v>
      </c>
    </row>
    <row r="16" spans="1:8" x14ac:dyDescent="0.25">
      <c r="C16" t="s">
        <v>81</v>
      </c>
      <c r="E16" t="s">
        <v>455</v>
      </c>
      <c r="G16" s="58" t="e">
        <v>#REF!</v>
      </c>
      <c r="H16" t="e">
        <f t="shared" si="0"/>
        <v>#REF!</v>
      </c>
    </row>
    <row r="17" spans="3:8" x14ac:dyDescent="0.25">
      <c r="C17" t="s">
        <v>604</v>
      </c>
      <c r="E17" t="s">
        <v>456</v>
      </c>
      <c r="G17" s="58" t="e">
        <v>#REF!</v>
      </c>
      <c r="H17" t="e">
        <f t="shared" si="0"/>
        <v>#REF!</v>
      </c>
    </row>
    <row r="18" spans="3:8" x14ac:dyDescent="0.25">
      <c r="C18" t="s">
        <v>82</v>
      </c>
      <c r="E18" t="s">
        <v>457</v>
      </c>
      <c r="G18" s="58" t="e">
        <v>#REF!</v>
      </c>
      <c r="H18" t="e">
        <f t="shared" si="0"/>
        <v>#REF!</v>
      </c>
    </row>
    <row r="19" spans="3:8" x14ac:dyDescent="0.25">
      <c r="C19" t="s">
        <v>603</v>
      </c>
      <c r="E19" t="s">
        <v>458</v>
      </c>
      <c r="G19" s="58" t="e">
        <v>#REF!</v>
      </c>
      <c r="H19" t="e">
        <f t="shared" si="0"/>
        <v>#REF!</v>
      </c>
    </row>
    <row r="20" spans="3:8" x14ac:dyDescent="0.25">
      <c r="C20" t="s">
        <v>602</v>
      </c>
      <c r="E20" t="s">
        <v>459</v>
      </c>
      <c r="G20" s="58" t="e">
        <v>#REF!</v>
      </c>
      <c r="H20" t="e">
        <f t="shared" si="0"/>
        <v>#REF!</v>
      </c>
    </row>
    <row r="21" spans="3:8" x14ac:dyDescent="0.25">
      <c r="E21" t="s">
        <v>460</v>
      </c>
      <c r="G21" s="58" t="e">
        <v>#REF!</v>
      </c>
      <c r="H21" t="e">
        <f t="shared" si="0"/>
        <v>#REF!</v>
      </c>
    </row>
    <row r="22" spans="3:8" x14ac:dyDescent="0.25">
      <c r="E22" t="s">
        <v>461</v>
      </c>
      <c r="G22" s="58" t="e">
        <v>#REF!</v>
      </c>
      <c r="H22" t="e">
        <f t="shared" si="0"/>
        <v>#REF!</v>
      </c>
    </row>
    <row r="23" spans="3:8" x14ac:dyDescent="0.25">
      <c r="G23" s="58" t="e">
        <v>#REF!</v>
      </c>
      <c r="H23" t="e">
        <f t="shared" si="0"/>
        <v>#REF!</v>
      </c>
    </row>
    <row r="24" spans="3:8" x14ac:dyDescent="0.25">
      <c r="G24" s="58" t="e">
        <v>#REF!</v>
      </c>
      <c r="H24" t="e">
        <f t="shared" si="0"/>
        <v>#REF!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4"/>
  <dimension ref="A1:G24"/>
  <sheetViews>
    <sheetView zoomScale="80" zoomScaleNormal="80" workbookViewId="0">
      <pane ySplit="3" topLeftCell="A4" activePane="bottomLeft" state="frozen"/>
      <selection pane="bottomLeft" activeCell="C1" sqref="C1"/>
    </sheetView>
  </sheetViews>
  <sheetFormatPr defaultColWidth="11.25" defaultRowHeight="12.75" x14ac:dyDescent="0.2"/>
  <cols>
    <col min="1" max="1" width="15.75" style="4" customWidth="1"/>
    <col min="2" max="2" width="21.5" style="4" customWidth="1"/>
    <col min="3" max="3" width="17" style="4" customWidth="1"/>
    <col min="4" max="4" width="19.875" style="4" customWidth="1"/>
    <col min="5" max="5" width="36.875" style="4" customWidth="1"/>
    <col min="6" max="6" width="14.125" style="4" customWidth="1"/>
    <col min="7" max="7" width="12.625" style="4" bestFit="1" customWidth="1"/>
    <col min="8" max="16384" width="11.25" style="4"/>
  </cols>
  <sheetData>
    <row r="1" spans="1:7" ht="20.25" x14ac:dyDescent="0.3">
      <c r="A1" s="129" t="s">
        <v>560</v>
      </c>
      <c r="B1" s="63" t="s">
        <v>607</v>
      </c>
    </row>
    <row r="3" spans="1:7" ht="39.4" customHeight="1" x14ac:dyDescent="0.2">
      <c r="A3" s="20" t="s">
        <v>569</v>
      </c>
      <c r="B3" s="126" t="s">
        <v>61</v>
      </c>
      <c r="C3" s="126" t="s">
        <v>182</v>
      </c>
      <c r="D3" s="126" t="s">
        <v>183</v>
      </c>
      <c r="E3" s="126" t="s">
        <v>87</v>
      </c>
    </row>
    <row r="4" spans="1:7" ht="182.25" customHeight="1" x14ac:dyDescent="0.2">
      <c r="A4" s="9" t="s">
        <v>55</v>
      </c>
      <c r="B4" s="1"/>
      <c r="C4" s="21" t="e">
        <f>IF(#REF!&lt;&gt;"",#REF!,"")</f>
        <v>#REF!</v>
      </c>
      <c r="D4" s="21" t="e">
        <f>IF(#REF!&lt;&gt;"",#REF!,"")</f>
        <v>#REF!</v>
      </c>
      <c r="E4" s="21" t="e">
        <f>IF(#REF!&lt;&gt;"",#REF!,"")</f>
        <v>#REF!</v>
      </c>
      <c r="F4" s="3" t="e">
        <f>LEN(SUBSTITUTE(E4," ",""))&amp; " caratteri / 3000"</f>
        <v>#REF!</v>
      </c>
      <c r="G4" s="22"/>
    </row>
    <row r="5" spans="1:7" ht="182.85" customHeight="1" x14ac:dyDescent="0.2">
      <c r="A5" s="9" t="s">
        <v>56</v>
      </c>
      <c r="B5" s="1"/>
      <c r="C5" s="21" t="e">
        <f>IF(#REF!&lt;&gt;"",#REF!,"")</f>
        <v>#REF!</v>
      </c>
      <c r="D5" s="21" t="e">
        <f>IF(#REF!&lt;&gt;"",#REF!,"")</f>
        <v>#REF!</v>
      </c>
      <c r="E5" s="21" t="e">
        <f>IF(#REF!&lt;&gt;"",#REF!,"")</f>
        <v>#REF!</v>
      </c>
      <c r="F5" s="3" t="e">
        <f t="shared" ref="F5:F24" si="0">LEN(SUBSTITUTE(E5," ",""))&amp; " caratteri / 3000"</f>
        <v>#REF!</v>
      </c>
      <c r="G5" s="23"/>
    </row>
    <row r="6" spans="1:7" ht="182.85" customHeight="1" x14ac:dyDescent="0.2">
      <c r="A6" s="9" t="s">
        <v>57</v>
      </c>
      <c r="B6" s="1"/>
      <c r="C6" s="21" t="e">
        <f>IF(#REF!&lt;&gt;"",#REF!,"")</f>
        <v>#REF!</v>
      </c>
      <c r="D6" s="21" t="e">
        <f>IF(#REF!&lt;&gt;"",#REF!,"")</f>
        <v>#REF!</v>
      </c>
      <c r="E6" s="21" t="e">
        <f>IF(#REF!&lt;&gt;"",#REF!,"")</f>
        <v>#REF!</v>
      </c>
      <c r="F6" s="3" t="e">
        <f t="shared" si="0"/>
        <v>#REF!</v>
      </c>
      <c r="G6" s="23"/>
    </row>
    <row r="7" spans="1:7" ht="182.85" customHeight="1" x14ac:dyDescent="0.2">
      <c r="A7" s="9" t="s">
        <v>58</v>
      </c>
      <c r="B7" s="1"/>
      <c r="C7" s="21" t="e">
        <f>IF(#REF!&lt;&gt;"",#REF!,"")</f>
        <v>#REF!</v>
      </c>
      <c r="D7" s="21" t="e">
        <f>IF(#REF!&lt;&gt;"",#REF!,"")</f>
        <v>#REF!</v>
      </c>
      <c r="E7" s="21" t="e">
        <f>IF(#REF!&lt;&gt;"",#REF!,"")</f>
        <v>#REF!</v>
      </c>
      <c r="F7" s="3" t="e">
        <f t="shared" si="0"/>
        <v>#REF!</v>
      </c>
    </row>
    <row r="8" spans="1:7" ht="182.85" customHeight="1" x14ac:dyDescent="0.2">
      <c r="A8" s="9" t="s">
        <v>59</v>
      </c>
      <c r="B8" s="1"/>
      <c r="C8" s="21" t="e">
        <f>IF(#REF!&lt;&gt;"",#REF!,"")</f>
        <v>#REF!</v>
      </c>
      <c r="D8" s="21" t="e">
        <f>IF(#REF!&lt;&gt;"",#REF!,"")</f>
        <v>#REF!</v>
      </c>
      <c r="E8" s="21" t="e">
        <f>IF(#REF!&lt;&gt;"",#REF!,"")</f>
        <v>#REF!</v>
      </c>
      <c r="F8" s="3" t="e">
        <f t="shared" si="0"/>
        <v>#REF!</v>
      </c>
    </row>
    <row r="9" spans="1:7" ht="182.85" customHeight="1" x14ac:dyDescent="0.2">
      <c r="A9" s="9" t="s">
        <v>60</v>
      </c>
      <c r="B9" s="1"/>
      <c r="C9" s="21" t="e">
        <f>IF(#REF!&lt;&gt;"",#REF!,"")</f>
        <v>#REF!</v>
      </c>
      <c r="D9" s="21" t="e">
        <f>IF(#REF!&lt;&gt;"",#REF!,"")</f>
        <v>#REF!</v>
      </c>
      <c r="E9" s="21" t="e">
        <f>IF(#REF!&lt;&gt;"",#REF!,"")</f>
        <v>#REF!</v>
      </c>
      <c r="F9" s="3" t="e">
        <f t="shared" si="0"/>
        <v>#REF!</v>
      </c>
    </row>
    <row r="10" spans="1:7" ht="182.85" customHeight="1" x14ac:dyDescent="0.2">
      <c r="A10" s="9" t="s">
        <v>184</v>
      </c>
      <c r="B10" s="1"/>
      <c r="C10" s="21" t="e">
        <f>IF(#REF!&lt;&gt;"",#REF!,"")</f>
        <v>#REF!</v>
      </c>
      <c r="D10" s="21" t="e">
        <f>IF(#REF!&lt;&gt;"",#REF!,"")</f>
        <v>#REF!</v>
      </c>
      <c r="E10" s="21" t="e">
        <f>IF(#REF!&lt;&gt;"",#REF!,"")</f>
        <v>#REF!</v>
      </c>
      <c r="F10" s="3" t="e">
        <f t="shared" si="0"/>
        <v>#REF!</v>
      </c>
    </row>
    <row r="11" spans="1:7" ht="182.85" customHeight="1" x14ac:dyDescent="0.2">
      <c r="A11" s="9" t="s">
        <v>185</v>
      </c>
      <c r="B11" s="1"/>
      <c r="C11" s="21" t="e">
        <f>IF(#REF!&lt;&gt;"",#REF!,"")</f>
        <v>#REF!</v>
      </c>
      <c r="D11" s="21" t="e">
        <f>IF(#REF!&lt;&gt;"",#REF!,"")</f>
        <v>#REF!</v>
      </c>
      <c r="E11" s="21" t="e">
        <f>IF(#REF!&lt;&gt;"",#REF!,"")</f>
        <v>#REF!</v>
      </c>
      <c r="F11" s="3" t="e">
        <f t="shared" si="0"/>
        <v>#REF!</v>
      </c>
    </row>
    <row r="12" spans="1:7" ht="182.85" customHeight="1" x14ac:dyDescent="0.2">
      <c r="A12" s="9" t="s">
        <v>186</v>
      </c>
      <c r="B12" s="1"/>
      <c r="C12" s="21" t="e">
        <f>IF(#REF!&lt;&gt;"",#REF!,"")</f>
        <v>#REF!</v>
      </c>
      <c r="D12" s="21" t="e">
        <f>IF(#REF!&lt;&gt;"",#REF!,"")</f>
        <v>#REF!</v>
      </c>
      <c r="E12" s="21" t="e">
        <f>IF(#REF!&lt;&gt;"",#REF!,"")</f>
        <v>#REF!</v>
      </c>
      <c r="F12" s="3" t="e">
        <f t="shared" si="0"/>
        <v>#REF!</v>
      </c>
    </row>
    <row r="13" spans="1:7" ht="182.85" customHeight="1" x14ac:dyDescent="0.2">
      <c r="A13" s="9" t="s">
        <v>187</v>
      </c>
      <c r="B13" s="1"/>
      <c r="C13" s="21" t="e">
        <f>IF(#REF!&lt;&gt;"",#REF!,"")</f>
        <v>#REF!</v>
      </c>
      <c r="D13" s="21" t="e">
        <f>IF(#REF!&lt;&gt;"",#REF!,"")</f>
        <v>#REF!</v>
      </c>
      <c r="E13" s="21" t="e">
        <f>IF(#REF!&lt;&gt;"",#REF!,"")</f>
        <v>#REF!</v>
      </c>
      <c r="F13" s="3" t="e">
        <f t="shared" si="0"/>
        <v>#REF!</v>
      </c>
    </row>
    <row r="14" spans="1:7" ht="182.85" customHeight="1" x14ac:dyDescent="0.2">
      <c r="A14" s="9" t="s">
        <v>188</v>
      </c>
      <c r="B14" s="1"/>
      <c r="C14" s="21" t="e">
        <f>IF(#REF!&lt;&gt;"",#REF!,"")</f>
        <v>#REF!</v>
      </c>
      <c r="D14" s="21" t="e">
        <f>IF(#REF!&lt;&gt;"",#REF!,"")</f>
        <v>#REF!</v>
      </c>
      <c r="E14" s="21" t="e">
        <f>IF(#REF!&lt;&gt;"",#REF!,"")</f>
        <v>#REF!</v>
      </c>
      <c r="F14" s="3" t="e">
        <f t="shared" si="0"/>
        <v>#REF!</v>
      </c>
    </row>
    <row r="15" spans="1:7" ht="182.85" customHeight="1" x14ac:dyDescent="0.2">
      <c r="A15" s="9" t="s">
        <v>442</v>
      </c>
      <c r="B15" s="1"/>
      <c r="C15" s="21" t="e">
        <f>IF(#REF!&lt;&gt;"",#REF!,"")</f>
        <v>#REF!</v>
      </c>
      <c r="D15" s="21" t="e">
        <f>IF(#REF!&lt;&gt;"",#REF!,"")</f>
        <v>#REF!</v>
      </c>
      <c r="E15" s="21" t="e">
        <f>IF(#REF!&lt;&gt;"",#REF!,"")</f>
        <v>#REF!</v>
      </c>
      <c r="F15" s="3" t="e">
        <f t="shared" si="0"/>
        <v>#REF!</v>
      </c>
      <c r="G15" s="23"/>
    </row>
    <row r="16" spans="1:7" ht="182.85" customHeight="1" x14ac:dyDescent="0.2">
      <c r="A16" s="9" t="s">
        <v>443</v>
      </c>
      <c r="B16" s="1"/>
      <c r="C16" s="21"/>
      <c r="D16" s="21"/>
      <c r="E16" s="21"/>
      <c r="F16" s="3" t="str">
        <f t="shared" si="0"/>
        <v>0 caratteri / 3000</v>
      </c>
      <c r="G16" s="23"/>
    </row>
    <row r="17" spans="1:6" ht="182.85" customHeight="1" x14ac:dyDescent="0.2">
      <c r="A17" s="9" t="s">
        <v>444</v>
      </c>
      <c r="B17" s="1"/>
      <c r="C17" s="21"/>
      <c r="D17" s="21"/>
      <c r="E17" s="21"/>
      <c r="F17" s="3" t="str">
        <f t="shared" si="0"/>
        <v>0 caratteri / 3000</v>
      </c>
    </row>
    <row r="18" spans="1:6" ht="182.85" customHeight="1" x14ac:dyDescent="0.2">
      <c r="A18" s="9" t="s">
        <v>445</v>
      </c>
      <c r="B18" s="1"/>
      <c r="C18" s="21"/>
      <c r="D18" s="21"/>
      <c r="E18" s="21"/>
      <c r="F18" s="3" t="str">
        <f t="shared" si="0"/>
        <v>0 caratteri / 3000</v>
      </c>
    </row>
    <row r="19" spans="1:6" ht="182.85" customHeight="1" x14ac:dyDescent="0.2">
      <c r="A19" s="9" t="s">
        <v>446</v>
      </c>
      <c r="B19" s="1"/>
      <c r="C19" s="21"/>
      <c r="D19" s="21"/>
      <c r="E19" s="21"/>
      <c r="F19" s="3" t="str">
        <f t="shared" si="0"/>
        <v>0 caratteri / 3000</v>
      </c>
    </row>
    <row r="20" spans="1:6" ht="182.85" customHeight="1" x14ac:dyDescent="0.2">
      <c r="A20" s="9" t="s">
        <v>447</v>
      </c>
      <c r="B20" s="1"/>
      <c r="C20" s="21"/>
      <c r="D20" s="21"/>
      <c r="E20" s="21"/>
      <c r="F20" s="3" t="str">
        <f t="shared" si="0"/>
        <v>0 caratteri / 3000</v>
      </c>
    </row>
    <row r="21" spans="1:6" ht="182.85" customHeight="1" x14ac:dyDescent="0.2">
      <c r="A21" s="9" t="s">
        <v>448</v>
      </c>
      <c r="B21" s="1"/>
      <c r="C21" s="21"/>
      <c r="D21" s="21"/>
      <c r="E21" s="21"/>
      <c r="F21" s="3" t="str">
        <f t="shared" si="0"/>
        <v>0 caratteri / 3000</v>
      </c>
    </row>
    <row r="22" spans="1:6" ht="182.85" customHeight="1" x14ac:dyDescent="0.2">
      <c r="A22" s="9" t="s">
        <v>449</v>
      </c>
      <c r="B22" s="1"/>
      <c r="C22" s="21"/>
      <c r="D22" s="21"/>
      <c r="E22" s="21"/>
      <c r="F22" s="3" t="str">
        <f t="shared" si="0"/>
        <v>0 caratteri / 3000</v>
      </c>
    </row>
    <row r="23" spans="1:6" ht="182.85" customHeight="1" x14ac:dyDescent="0.2">
      <c r="A23" s="9" t="s">
        <v>450</v>
      </c>
      <c r="B23" s="1"/>
      <c r="C23" s="21"/>
      <c r="D23" s="21"/>
      <c r="E23" s="21"/>
      <c r="F23" s="3" t="str">
        <f t="shared" si="0"/>
        <v>0 caratteri / 3000</v>
      </c>
    </row>
    <row r="24" spans="1:6" ht="182.85" customHeight="1" x14ac:dyDescent="0.2">
      <c r="A24" s="9" t="s">
        <v>451</v>
      </c>
      <c r="B24" s="1"/>
      <c r="C24" s="21"/>
      <c r="D24" s="21"/>
      <c r="E24" s="21"/>
      <c r="F24" s="3" t="str">
        <f t="shared" si="0"/>
        <v>0 caratteri / 3000</v>
      </c>
    </row>
  </sheetData>
  <conditionalFormatting sqref="F4">
    <cfRule type="expression" dxfId="20" priority="1765">
      <formula>LEN(SUBSTITUTE($E$4," ",""))&gt;3000</formula>
    </cfRule>
  </conditionalFormatting>
  <conditionalFormatting sqref="F5">
    <cfRule type="expression" dxfId="19" priority="1766">
      <formula>LEN(SUBSTITUTE($E$5," ",""))&gt;3000</formula>
    </cfRule>
  </conditionalFormatting>
  <conditionalFormatting sqref="F6">
    <cfRule type="expression" dxfId="18" priority="1767">
      <formula>LEN(SUBSTITUTE($E$6," ",""))&gt;3000</formula>
    </cfRule>
  </conditionalFormatting>
  <conditionalFormatting sqref="F7">
    <cfRule type="expression" dxfId="17" priority="1768">
      <formula>LEN(SUBSTITUTE($E$7," ",""))&gt;3000</formula>
    </cfRule>
  </conditionalFormatting>
  <conditionalFormatting sqref="F8">
    <cfRule type="expression" dxfId="16" priority="1769">
      <formula>LEN(SUBSTITUTE($E$8," ",""))&gt;3000</formula>
    </cfRule>
  </conditionalFormatting>
  <conditionalFormatting sqref="F9">
    <cfRule type="expression" dxfId="15" priority="1770">
      <formula>LEN(SUBSTITUTE($E$9," ",""))&gt;3000</formula>
    </cfRule>
  </conditionalFormatting>
  <conditionalFormatting sqref="F10">
    <cfRule type="expression" dxfId="14" priority="1771">
      <formula>LEN(SUBSTITUTE($E$10," ",""))&gt;3000</formula>
    </cfRule>
  </conditionalFormatting>
  <conditionalFormatting sqref="F11">
    <cfRule type="expression" dxfId="13" priority="1772">
      <formula>LEN(SUBSTITUTE($E$11," ",""))&gt;3000</formula>
    </cfRule>
  </conditionalFormatting>
  <conditionalFormatting sqref="F12">
    <cfRule type="expression" dxfId="12" priority="1773">
      <formula>LEN(SUBSTITUTE($E$12," ",""))&gt;3000</formula>
    </cfRule>
  </conditionalFormatting>
  <conditionalFormatting sqref="F13">
    <cfRule type="expression" dxfId="11" priority="1774">
      <formula>LEN(SUBSTITUTE($E$13," ",""))&gt;3000</formula>
    </cfRule>
  </conditionalFormatting>
  <conditionalFormatting sqref="F14">
    <cfRule type="expression" dxfId="10" priority="1775">
      <formula>LEN(SUBSTITUTE($E$14," ",""))&gt;3000</formula>
    </cfRule>
  </conditionalFormatting>
  <conditionalFormatting sqref="F15">
    <cfRule type="expression" dxfId="9" priority="1776">
      <formula>LEN(SUBSTITUTE($E$15," ",""))&gt;3000</formula>
    </cfRule>
  </conditionalFormatting>
  <conditionalFormatting sqref="F16">
    <cfRule type="expression" dxfId="8" priority="1777">
      <formula>LEN(SUBSTITUTE($E$16," ",""))&gt;3000</formula>
    </cfRule>
  </conditionalFormatting>
  <conditionalFormatting sqref="F17">
    <cfRule type="expression" dxfId="7" priority="1778">
      <formula>LEN(SUBSTITUTE($E$17," ",""))&gt;3000</formula>
    </cfRule>
  </conditionalFormatting>
  <conditionalFormatting sqref="F18">
    <cfRule type="expression" dxfId="6" priority="1779">
      <formula>LEN(SUBSTITUTE($E$18," ",""))&gt;3000</formula>
    </cfRule>
  </conditionalFormatting>
  <conditionalFormatting sqref="F19">
    <cfRule type="expression" dxfId="5" priority="1780">
      <formula>LEN(SUBSTITUTE($E$19," ",""))&gt;3000</formula>
    </cfRule>
  </conditionalFormatting>
  <conditionalFormatting sqref="F20">
    <cfRule type="expression" dxfId="4" priority="1781">
      <formula>LEN(SUBSTITUTE($E$20," ",""))&gt;3000</formula>
    </cfRule>
  </conditionalFormatting>
  <conditionalFormatting sqref="F21">
    <cfRule type="expression" dxfId="3" priority="1782">
      <formula>LEN(SUBSTITUTE($E$21," ",""))&gt;3000</formula>
    </cfRule>
  </conditionalFormatting>
  <conditionalFormatting sqref="F22">
    <cfRule type="expression" dxfId="2" priority="1783">
      <formula>LEN(SUBSTITUTE($E$22," ",""))&gt;3000</formula>
    </cfRule>
  </conditionalFormatting>
  <conditionalFormatting sqref="F23">
    <cfRule type="expression" dxfId="1" priority="1784">
      <formula>LEN(SUBSTITUTE($E$23," ",""))&gt;3000</formula>
    </cfRule>
  </conditionalFormatting>
  <conditionalFormatting sqref="F24">
    <cfRule type="expression" dxfId="0" priority="1785">
      <formula>LEN(SUBSTITUTE($E$24," ",""))&gt;3000</formula>
    </cfRule>
  </conditionalFormatting>
  <hyperlinks>
    <hyperlink ref="B1" location="Indice!A1" display="Torna all'indice" xr:uid="{00000000-0004-0000-03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Risposte!$A$1:$A$3</xm:f>
          </x14:formula1>
          <xm:sqref>C4:D24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27"/>
  <dimension ref="A1:G45"/>
  <sheetViews>
    <sheetView zoomScaleNormal="100" workbookViewId="0">
      <selection activeCell="A7" sqref="A7"/>
    </sheetView>
  </sheetViews>
  <sheetFormatPr defaultColWidth="11.25" defaultRowHeight="12.75" x14ac:dyDescent="0.2"/>
  <cols>
    <col min="1" max="1" width="23.875" style="6" customWidth="1"/>
    <col min="2" max="2" width="35.75" style="6" customWidth="1"/>
    <col min="3" max="3" width="23.75" style="6" customWidth="1"/>
    <col min="4" max="4" width="22.625" style="6" customWidth="1"/>
    <col min="5" max="5" width="13.75" style="6" customWidth="1"/>
    <col min="6" max="6" width="21.625" style="6" customWidth="1"/>
    <col min="7" max="7" width="12.625" style="6" bestFit="1" customWidth="1"/>
    <col min="8" max="16384" width="11.25" style="4"/>
  </cols>
  <sheetData>
    <row r="1" spans="1:7" ht="20.25" x14ac:dyDescent="0.2">
      <c r="A1" s="5" t="s">
        <v>563</v>
      </c>
      <c r="B1" s="63" t="s">
        <v>607</v>
      </c>
    </row>
    <row r="2" spans="1:7" x14ac:dyDescent="0.2">
      <c r="A2" s="88" t="s">
        <v>728</v>
      </c>
    </row>
    <row r="3" spans="1:7" ht="41.25" customHeight="1" x14ac:dyDescent="0.2">
      <c r="A3" s="130" t="s">
        <v>644</v>
      </c>
      <c r="B3" s="128" t="s">
        <v>665</v>
      </c>
      <c r="C3" s="127" t="s">
        <v>608</v>
      </c>
      <c r="D3" s="127" t="s">
        <v>575</v>
      </c>
      <c r="E3" s="127" t="s">
        <v>572</v>
      </c>
      <c r="F3" s="126" t="s">
        <v>651</v>
      </c>
      <c r="G3" s="127" t="s">
        <v>297</v>
      </c>
    </row>
    <row r="4" spans="1:7" x14ac:dyDescent="0.2">
      <c r="A4" s="109" t="e">
        <f>IF(#REF!="Divulgazione_altre_aziende",#REF!,"-- Seleziona --")</f>
        <v>#REF!</v>
      </c>
      <c r="B4" s="106"/>
      <c r="C4" s="110" t="e">
        <f>#REF!</f>
        <v>#REF!</v>
      </c>
      <c r="D4" s="110" t="e">
        <f>#REF!</f>
        <v>#REF!</v>
      </c>
      <c r="E4" s="87">
        <f>IFERROR(DATEDIF(C4,D4,"M"),0)</f>
        <v>0</v>
      </c>
      <c r="F4" s="111" t="e">
        <f>#REF!</f>
        <v>#REF!</v>
      </c>
      <c r="G4" s="122" t="e">
        <f>#REF!</f>
        <v>#REF!</v>
      </c>
    </row>
    <row r="5" spans="1:7" x14ac:dyDescent="0.2">
      <c r="A5" s="109" t="e">
        <f>IF(#REF!="Divulgazione_altre_aziende",#REF!,"-- Seleziona --")</f>
        <v>#REF!</v>
      </c>
      <c r="B5" s="106"/>
      <c r="C5" s="110" t="e">
        <f>#REF!</f>
        <v>#REF!</v>
      </c>
      <c r="D5" s="110" t="e">
        <f>#REF!</f>
        <v>#REF!</v>
      </c>
      <c r="E5" s="87">
        <f t="shared" ref="E5:E43" si="0">IFERROR(DATEDIF(C5,D5,"M"),0)</f>
        <v>0</v>
      </c>
      <c r="F5" s="111" t="e">
        <f>#REF!</f>
        <v>#REF!</v>
      </c>
      <c r="G5" s="122" t="e">
        <f>#REF!</f>
        <v>#REF!</v>
      </c>
    </row>
    <row r="6" spans="1:7" x14ac:dyDescent="0.2">
      <c r="A6" s="109" t="e">
        <f>IF(#REF!="Divulgazione_altre_aziende",#REF!,"-- Seleziona --")</f>
        <v>#REF!</v>
      </c>
      <c r="B6" s="106"/>
      <c r="C6" s="110" t="e">
        <f>#REF!</f>
        <v>#REF!</v>
      </c>
      <c r="D6" s="110" t="e">
        <f>#REF!</f>
        <v>#REF!</v>
      </c>
      <c r="E6" s="87">
        <f t="shared" si="0"/>
        <v>0</v>
      </c>
      <c r="F6" s="111" t="e">
        <f>#REF!</f>
        <v>#REF!</v>
      </c>
      <c r="G6" s="122" t="e">
        <f>#REF!</f>
        <v>#REF!</v>
      </c>
    </row>
    <row r="7" spans="1:7" x14ac:dyDescent="0.2">
      <c r="A7" s="109" t="e">
        <f>IF(#REF!="Divulgazione_altre_aziende",#REF!,"-- Seleziona --")</f>
        <v>#REF!</v>
      </c>
      <c r="B7" s="106"/>
      <c r="C7" s="110" t="e">
        <f>#REF!</f>
        <v>#REF!</v>
      </c>
      <c r="D7" s="110" t="e">
        <f>#REF!</f>
        <v>#REF!</v>
      </c>
      <c r="E7" s="87">
        <f t="shared" si="0"/>
        <v>0</v>
      </c>
      <c r="F7" s="111" t="e">
        <f>#REF!</f>
        <v>#REF!</v>
      </c>
      <c r="G7" s="122" t="e">
        <f>#REF!</f>
        <v>#REF!</v>
      </c>
    </row>
    <row r="8" spans="1:7" x14ac:dyDescent="0.2">
      <c r="A8" s="109" t="e">
        <f>IF(#REF!="Divulgazione_altre_aziende",#REF!,"-- Seleziona --")</f>
        <v>#REF!</v>
      </c>
      <c r="B8" s="106"/>
      <c r="C8" s="110" t="e">
        <f>#REF!</f>
        <v>#REF!</v>
      </c>
      <c r="D8" s="110" t="e">
        <f>#REF!</f>
        <v>#REF!</v>
      </c>
      <c r="E8" s="87">
        <f t="shared" si="0"/>
        <v>0</v>
      </c>
      <c r="F8" s="111" t="e">
        <f>#REF!</f>
        <v>#REF!</v>
      </c>
      <c r="G8" s="122" t="e">
        <f>#REF!</f>
        <v>#REF!</v>
      </c>
    </row>
    <row r="9" spans="1:7" x14ac:dyDescent="0.2">
      <c r="A9" s="109" t="e">
        <f>IF(#REF!="Divulgazione_altre_aziende",#REF!,"-- Seleziona --")</f>
        <v>#REF!</v>
      </c>
      <c r="B9" s="106"/>
      <c r="C9" s="110" t="e">
        <f>#REF!</f>
        <v>#REF!</v>
      </c>
      <c r="D9" s="110" t="e">
        <f>#REF!</f>
        <v>#REF!</v>
      </c>
      <c r="E9" s="87">
        <f t="shared" si="0"/>
        <v>0</v>
      </c>
      <c r="F9" s="111" t="e">
        <f>#REF!</f>
        <v>#REF!</v>
      </c>
      <c r="G9" s="122" t="e">
        <f>#REF!</f>
        <v>#REF!</v>
      </c>
    </row>
    <row r="10" spans="1:7" x14ac:dyDescent="0.2">
      <c r="A10" s="109" t="e">
        <f>IF(#REF!="Divulgazione_altre_aziende",#REF!,"-- Seleziona --")</f>
        <v>#REF!</v>
      </c>
      <c r="B10" s="106"/>
      <c r="C10" s="110" t="e">
        <f>#REF!</f>
        <v>#REF!</v>
      </c>
      <c r="D10" s="110" t="e">
        <f>#REF!</f>
        <v>#REF!</v>
      </c>
      <c r="E10" s="87">
        <f t="shared" si="0"/>
        <v>0</v>
      </c>
      <c r="F10" s="111" t="e">
        <f>#REF!</f>
        <v>#REF!</v>
      </c>
      <c r="G10" s="122" t="e">
        <f>#REF!</f>
        <v>#REF!</v>
      </c>
    </row>
    <row r="11" spans="1:7" x14ac:dyDescent="0.2">
      <c r="A11" s="109" t="e">
        <f>IF(#REF!="Divulgazione_altre_aziende",#REF!,"-- Seleziona --")</f>
        <v>#REF!</v>
      </c>
      <c r="B11" s="106"/>
      <c r="C11" s="110" t="e">
        <f>#REF!</f>
        <v>#REF!</v>
      </c>
      <c r="D11" s="110" t="e">
        <f>#REF!</f>
        <v>#REF!</v>
      </c>
      <c r="E11" s="87">
        <f t="shared" si="0"/>
        <v>0</v>
      </c>
      <c r="F11" s="111" t="e">
        <f>#REF!</f>
        <v>#REF!</v>
      </c>
      <c r="G11" s="122" t="e">
        <f>#REF!</f>
        <v>#REF!</v>
      </c>
    </row>
    <row r="12" spans="1:7" x14ac:dyDescent="0.2">
      <c r="A12" s="109" t="e">
        <f>IF(#REF!="Divulgazione_altre_aziende",#REF!,"-- Seleziona --")</f>
        <v>#REF!</v>
      </c>
      <c r="B12" s="106"/>
      <c r="C12" s="110" t="e">
        <f>#REF!</f>
        <v>#REF!</v>
      </c>
      <c r="D12" s="110" t="e">
        <f>#REF!</f>
        <v>#REF!</v>
      </c>
      <c r="E12" s="87">
        <f t="shared" si="0"/>
        <v>0</v>
      </c>
      <c r="F12" s="111" t="e">
        <f>#REF!</f>
        <v>#REF!</v>
      </c>
      <c r="G12" s="122" t="e">
        <f>#REF!</f>
        <v>#REF!</v>
      </c>
    </row>
    <row r="13" spans="1:7" x14ac:dyDescent="0.2">
      <c r="A13" s="109" t="e">
        <f>IF(#REF!="Divulgazione_altre_aziende",#REF!,"-- Seleziona --")</f>
        <v>#REF!</v>
      </c>
      <c r="B13" s="106"/>
      <c r="C13" s="110" t="e">
        <f>#REF!</f>
        <v>#REF!</v>
      </c>
      <c r="D13" s="110" t="e">
        <f>#REF!</f>
        <v>#REF!</v>
      </c>
      <c r="E13" s="87">
        <f t="shared" si="0"/>
        <v>0</v>
      </c>
      <c r="F13" s="111" t="e">
        <f>#REF!</f>
        <v>#REF!</v>
      </c>
      <c r="G13" s="122" t="e">
        <f>#REF!</f>
        <v>#REF!</v>
      </c>
    </row>
    <row r="14" spans="1:7" x14ac:dyDescent="0.2">
      <c r="A14" s="109" t="e">
        <f>IF(#REF!="Divulgazione_altre_aziende",#REF!,"-- Seleziona --")</f>
        <v>#REF!</v>
      </c>
      <c r="B14" s="106"/>
      <c r="C14" s="110" t="e">
        <f>#REF!</f>
        <v>#REF!</v>
      </c>
      <c r="D14" s="110" t="e">
        <f>#REF!</f>
        <v>#REF!</v>
      </c>
      <c r="E14" s="87">
        <f t="shared" si="0"/>
        <v>0</v>
      </c>
      <c r="F14" s="111" t="e">
        <f>#REF!</f>
        <v>#REF!</v>
      </c>
      <c r="G14" s="122" t="e">
        <f>#REF!</f>
        <v>#REF!</v>
      </c>
    </row>
    <row r="15" spans="1:7" x14ac:dyDescent="0.2">
      <c r="A15" s="109" t="e">
        <f>IF(#REF!="Divulgazione_altre_aziende",#REF!,"-- Seleziona --")</f>
        <v>#REF!</v>
      </c>
      <c r="B15" s="106"/>
      <c r="C15" s="110" t="e">
        <f>#REF!</f>
        <v>#REF!</v>
      </c>
      <c r="D15" s="110" t="e">
        <f>#REF!</f>
        <v>#REF!</v>
      </c>
      <c r="E15" s="87">
        <f t="shared" si="0"/>
        <v>0</v>
      </c>
      <c r="F15" s="111" t="e">
        <f>#REF!</f>
        <v>#REF!</v>
      </c>
      <c r="G15" s="122" t="e">
        <f>#REF!</f>
        <v>#REF!</v>
      </c>
    </row>
    <row r="16" spans="1:7" x14ac:dyDescent="0.2">
      <c r="A16" s="109" t="e">
        <f>IF(#REF!="Divulgazione_altre_aziende",#REF!,"-- Seleziona --")</f>
        <v>#REF!</v>
      </c>
      <c r="B16" s="106"/>
      <c r="C16" s="110" t="e">
        <f>#REF!</f>
        <v>#REF!</v>
      </c>
      <c r="D16" s="110" t="e">
        <f>#REF!</f>
        <v>#REF!</v>
      </c>
      <c r="E16" s="87">
        <f t="shared" si="0"/>
        <v>0</v>
      </c>
      <c r="F16" s="111" t="e">
        <f>#REF!</f>
        <v>#REF!</v>
      </c>
      <c r="G16" s="122" t="e">
        <f>#REF!</f>
        <v>#REF!</v>
      </c>
    </row>
    <row r="17" spans="1:7" x14ac:dyDescent="0.2">
      <c r="A17" s="109" t="e">
        <f>IF(#REF!="Divulgazione_altre_aziende",#REF!,"-- Seleziona --")</f>
        <v>#REF!</v>
      </c>
      <c r="B17" s="106"/>
      <c r="C17" s="110" t="e">
        <f>#REF!</f>
        <v>#REF!</v>
      </c>
      <c r="D17" s="110" t="e">
        <f>#REF!</f>
        <v>#REF!</v>
      </c>
      <c r="E17" s="87">
        <f t="shared" si="0"/>
        <v>0</v>
      </c>
      <c r="F17" s="111" t="e">
        <f>#REF!</f>
        <v>#REF!</v>
      </c>
      <c r="G17" s="122" t="e">
        <f>#REF!</f>
        <v>#REF!</v>
      </c>
    </row>
    <row r="18" spans="1:7" x14ac:dyDescent="0.2">
      <c r="A18" s="109" t="e">
        <f>IF(#REF!="Divulgazione_altre_aziende",#REF!,"-- Seleziona --")</f>
        <v>#REF!</v>
      </c>
      <c r="B18" s="106"/>
      <c r="C18" s="110" t="e">
        <f>#REF!</f>
        <v>#REF!</v>
      </c>
      <c r="D18" s="110" t="e">
        <f>#REF!</f>
        <v>#REF!</v>
      </c>
      <c r="E18" s="87">
        <f t="shared" si="0"/>
        <v>0</v>
      </c>
      <c r="F18" s="111" t="e">
        <f>#REF!</f>
        <v>#REF!</v>
      </c>
      <c r="G18" s="122" t="e">
        <f>#REF!</f>
        <v>#REF!</v>
      </c>
    </row>
    <row r="19" spans="1:7" x14ac:dyDescent="0.2">
      <c r="A19" s="109" t="e">
        <f>IF(#REF!="Divulgazione_altre_aziende",#REF!,"-- Seleziona --")</f>
        <v>#REF!</v>
      </c>
      <c r="B19" s="106"/>
      <c r="C19" s="110" t="e">
        <f>#REF!</f>
        <v>#REF!</v>
      </c>
      <c r="D19" s="110" t="e">
        <f>#REF!</f>
        <v>#REF!</v>
      </c>
      <c r="E19" s="87">
        <f t="shared" si="0"/>
        <v>0</v>
      </c>
      <c r="F19" s="111" t="e">
        <f>#REF!</f>
        <v>#REF!</v>
      </c>
      <c r="G19" s="122" t="e">
        <f>#REF!</f>
        <v>#REF!</v>
      </c>
    </row>
    <row r="20" spans="1:7" x14ac:dyDescent="0.2">
      <c r="A20" s="109" t="e">
        <f>IF(#REF!="Divulgazione_altre_aziende",#REF!,"-- Seleziona --")</f>
        <v>#REF!</v>
      </c>
      <c r="B20" s="106"/>
      <c r="C20" s="110" t="e">
        <f>#REF!</f>
        <v>#REF!</v>
      </c>
      <c r="D20" s="110" t="e">
        <f>#REF!</f>
        <v>#REF!</v>
      </c>
      <c r="E20" s="87">
        <f t="shared" si="0"/>
        <v>0</v>
      </c>
      <c r="F20" s="111" t="e">
        <f>#REF!</f>
        <v>#REF!</v>
      </c>
      <c r="G20" s="122" t="e">
        <f>#REF!</f>
        <v>#REF!</v>
      </c>
    </row>
    <row r="21" spans="1:7" x14ac:dyDescent="0.2">
      <c r="A21" s="109" t="e">
        <f>IF(#REF!="Divulgazione_altre_aziende",#REF!,"-- Seleziona --")</f>
        <v>#REF!</v>
      </c>
      <c r="B21" s="106"/>
      <c r="C21" s="110" t="e">
        <f>#REF!</f>
        <v>#REF!</v>
      </c>
      <c r="D21" s="110" t="e">
        <f>#REF!</f>
        <v>#REF!</v>
      </c>
      <c r="E21" s="87">
        <f t="shared" si="0"/>
        <v>0</v>
      </c>
      <c r="F21" s="111" t="e">
        <f>#REF!</f>
        <v>#REF!</v>
      </c>
      <c r="G21" s="122" t="e">
        <f>#REF!</f>
        <v>#REF!</v>
      </c>
    </row>
    <row r="22" spans="1:7" x14ac:dyDescent="0.2">
      <c r="A22" s="109" t="e">
        <f>IF(#REF!="Divulgazione_altre_aziende",#REF!,"-- Seleziona --")</f>
        <v>#REF!</v>
      </c>
      <c r="B22" s="106"/>
      <c r="C22" s="110" t="e">
        <f>#REF!</f>
        <v>#REF!</v>
      </c>
      <c r="D22" s="110" t="e">
        <f>#REF!</f>
        <v>#REF!</v>
      </c>
      <c r="E22" s="87">
        <f t="shared" si="0"/>
        <v>0</v>
      </c>
      <c r="F22" s="111" t="e">
        <f>#REF!</f>
        <v>#REF!</v>
      </c>
      <c r="G22" s="122" t="e">
        <f>#REF!</f>
        <v>#REF!</v>
      </c>
    </row>
    <row r="23" spans="1:7" x14ac:dyDescent="0.2">
      <c r="A23" s="109" t="e">
        <f>IF(#REF!="Divulgazione_altre_aziende",#REF!,"-- Seleziona --")</f>
        <v>#REF!</v>
      </c>
      <c r="B23" s="106"/>
      <c r="C23" s="110" t="e">
        <f>#REF!</f>
        <v>#REF!</v>
      </c>
      <c r="D23" s="110" t="e">
        <f>#REF!</f>
        <v>#REF!</v>
      </c>
      <c r="E23" s="87">
        <f t="shared" si="0"/>
        <v>0</v>
      </c>
      <c r="F23" s="111" t="e">
        <f>#REF!</f>
        <v>#REF!</v>
      </c>
      <c r="G23" s="122" t="e">
        <f>#REF!</f>
        <v>#REF!</v>
      </c>
    </row>
    <row r="24" spans="1:7" x14ac:dyDescent="0.2">
      <c r="A24" s="109" t="e">
        <f>IF(#REF!="Divulgazione_altre_aziende",#REF!,"-- Seleziona --")</f>
        <v>#REF!</v>
      </c>
      <c r="B24" s="106"/>
      <c r="C24" s="110" t="e">
        <f>#REF!</f>
        <v>#REF!</v>
      </c>
      <c r="D24" s="110" t="e">
        <f>#REF!</f>
        <v>#REF!</v>
      </c>
      <c r="E24" s="87">
        <f t="shared" si="0"/>
        <v>0</v>
      </c>
      <c r="F24" s="111" t="e">
        <f>#REF!</f>
        <v>#REF!</v>
      </c>
      <c r="G24" s="122" t="e">
        <f>#REF!</f>
        <v>#REF!</v>
      </c>
    </row>
    <row r="25" spans="1:7" x14ac:dyDescent="0.2">
      <c r="A25" s="109" t="e">
        <f>IF(#REF!="Divulgazione_altre_aziende",#REF!,"-- Seleziona --")</f>
        <v>#REF!</v>
      </c>
      <c r="B25" s="106"/>
      <c r="C25" s="110" t="e">
        <f>#REF!</f>
        <v>#REF!</v>
      </c>
      <c r="D25" s="110" t="e">
        <f>#REF!</f>
        <v>#REF!</v>
      </c>
      <c r="E25" s="87">
        <f t="shared" si="0"/>
        <v>0</v>
      </c>
      <c r="F25" s="111" t="e">
        <f>#REF!</f>
        <v>#REF!</v>
      </c>
      <c r="G25" s="122" t="e">
        <f>#REF!</f>
        <v>#REF!</v>
      </c>
    </row>
    <row r="26" spans="1:7" x14ac:dyDescent="0.2">
      <c r="A26" s="109" t="e">
        <f>IF(#REF!="Divulgazione_altre_aziende",#REF!,"-- Seleziona --")</f>
        <v>#REF!</v>
      </c>
      <c r="B26" s="106"/>
      <c r="C26" s="110" t="e">
        <f>#REF!</f>
        <v>#REF!</v>
      </c>
      <c r="D26" s="110" t="e">
        <f>#REF!</f>
        <v>#REF!</v>
      </c>
      <c r="E26" s="87">
        <f t="shared" si="0"/>
        <v>0</v>
      </c>
      <c r="F26" s="111" t="e">
        <f>#REF!</f>
        <v>#REF!</v>
      </c>
      <c r="G26" s="122" t="e">
        <f>#REF!</f>
        <v>#REF!</v>
      </c>
    </row>
    <row r="27" spans="1:7" x14ac:dyDescent="0.2">
      <c r="A27" s="109" t="e">
        <f>IF(#REF!="Divulgazione_altre_aziende",#REF!,"-- Seleziona --")</f>
        <v>#REF!</v>
      </c>
      <c r="B27" s="106"/>
      <c r="C27" s="110" t="e">
        <f>#REF!</f>
        <v>#REF!</v>
      </c>
      <c r="D27" s="110" t="e">
        <f>#REF!</f>
        <v>#REF!</v>
      </c>
      <c r="E27" s="87">
        <f t="shared" si="0"/>
        <v>0</v>
      </c>
      <c r="F27" s="111" t="e">
        <f>#REF!</f>
        <v>#REF!</v>
      </c>
      <c r="G27" s="122" t="e">
        <f>#REF!</f>
        <v>#REF!</v>
      </c>
    </row>
    <row r="28" spans="1:7" x14ac:dyDescent="0.2">
      <c r="A28" s="109" t="e">
        <f>IF(#REF!="Divulgazione_altre_aziende",#REF!,"-- Seleziona --")</f>
        <v>#REF!</v>
      </c>
      <c r="B28" s="106"/>
      <c r="C28" s="110" t="e">
        <f>#REF!</f>
        <v>#REF!</v>
      </c>
      <c r="D28" s="110" t="e">
        <f>#REF!</f>
        <v>#REF!</v>
      </c>
      <c r="E28" s="87">
        <f t="shared" si="0"/>
        <v>0</v>
      </c>
      <c r="F28" s="111" t="e">
        <f>#REF!</f>
        <v>#REF!</v>
      </c>
      <c r="G28" s="122" t="e">
        <f>#REF!</f>
        <v>#REF!</v>
      </c>
    </row>
    <row r="29" spans="1:7" x14ac:dyDescent="0.2">
      <c r="A29" s="109" t="e">
        <f>IF(#REF!="Divulgazione_altre_aziende",#REF!,"-- Seleziona --")</f>
        <v>#REF!</v>
      </c>
      <c r="B29" s="106"/>
      <c r="C29" s="110" t="e">
        <f>#REF!</f>
        <v>#REF!</v>
      </c>
      <c r="D29" s="110" t="e">
        <f>#REF!</f>
        <v>#REF!</v>
      </c>
      <c r="E29" s="87">
        <f t="shared" si="0"/>
        <v>0</v>
      </c>
      <c r="F29" s="111" t="e">
        <f>#REF!</f>
        <v>#REF!</v>
      </c>
      <c r="G29" s="122" t="e">
        <f>#REF!</f>
        <v>#REF!</v>
      </c>
    </row>
    <row r="30" spans="1:7" x14ac:dyDescent="0.2">
      <c r="A30" s="109" t="e">
        <f>IF(#REF!="Divulgazione_altre_aziende",#REF!,"-- Seleziona --")</f>
        <v>#REF!</v>
      </c>
      <c r="B30" s="106"/>
      <c r="C30" s="110" t="e">
        <f>#REF!</f>
        <v>#REF!</v>
      </c>
      <c r="D30" s="110" t="e">
        <f>#REF!</f>
        <v>#REF!</v>
      </c>
      <c r="E30" s="87">
        <f t="shared" si="0"/>
        <v>0</v>
      </c>
      <c r="F30" s="111" t="e">
        <f>#REF!</f>
        <v>#REF!</v>
      </c>
      <c r="G30" s="122" t="e">
        <f>#REF!</f>
        <v>#REF!</v>
      </c>
    </row>
    <row r="31" spans="1:7" x14ac:dyDescent="0.2">
      <c r="A31" s="109" t="e">
        <f>IF(#REF!="Divulgazione_altre_aziende",#REF!,"-- Seleziona --")</f>
        <v>#REF!</v>
      </c>
      <c r="B31" s="106"/>
      <c r="C31" s="110" t="e">
        <f>#REF!</f>
        <v>#REF!</v>
      </c>
      <c r="D31" s="110" t="e">
        <f>#REF!</f>
        <v>#REF!</v>
      </c>
      <c r="E31" s="87">
        <f t="shared" si="0"/>
        <v>0</v>
      </c>
      <c r="F31" s="111" t="e">
        <f>#REF!</f>
        <v>#REF!</v>
      </c>
      <c r="G31" s="122" t="e">
        <f>#REF!</f>
        <v>#REF!</v>
      </c>
    </row>
    <row r="32" spans="1:7" x14ac:dyDescent="0.2">
      <c r="A32" s="109" t="e">
        <f>IF(#REF!="Divulgazione_altre_aziende",#REF!,"-- Seleziona --")</f>
        <v>#REF!</v>
      </c>
      <c r="B32" s="106"/>
      <c r="C32" s="110" t="e">
        <f>#REF!</f>
        <v>#REF!</v>
      </c>
      <c r="D32" s="110" t="e">
        <f>#REF!</f>
        <v>#REF!</v>
      </c>
      <c r="E32" s="87">
        <f t="shared" si="0"/>
        <v>0</v>
      </c>
      <c r="F32" s="111" t="e">
        <f>#REF!</f>
        <v>#REF!</v>
      </c>
      <c r="G32" s="122" t="e">
        <f>#REF!</f>
        <v>#REF!</v>
      </c>
    </row>
    <row r="33" spans="1:7" x14ac:dyDescent="0.2">
      <c r="A33" s="109" t="e">
        <f>IF(#REF!="Divulgazione_altre_aziende",#REF!,"-- Seleziona --")</f>
        <v>#REF!</v>
      </c>
      <c r="B33" s="106"/>
      <c r="C33" s="110" t="e">
        <f>#REF!</f>
        <v>#REF!</v>
      </c>
      <c r="D33" s="110" t="e">
        <f>#REF!</f>
        <v>#REF!</v>
      </c>
      <c r="E33" s="87">
        <f t="shared" si="0"/>
        <v>0</v>
      </c>
      <c r="F33" s="111" t="e">
        <f>#REF!</f>
        <v>#REF!</v>
      </c>
      <c r="G33" s="122" t="e">
        <f>#REF!</f>
        <v>#REF!</v>
      </c>
    </row>
    <row r="34" spans="1:7" x14ac:dyDescent="0.2">
      <c r="A34" s="109" t="e">
        <f>IF(#REF!="Divulgazione_altre_aziende",#REF!,"-- Seleziona --")</f>
        <v>#REF!</v>
      </c>
      <c r="B34" s="106"/>
      <c r="C34" s="110" t="e">
        <f>#REF!</f>
        <v>#REF!</v>
      </c>
      <c r="D34" s="110" t="e">
        <f>#REF!</f>
        <v>#REF!</v>
      </c>
      <c r="E34" s="87">
        <f t="shared" si="0"/>
        <v>0</v>
      </c>
      <c r="F34" s="111" t="e">
        <f>#REF!</f>
        <v>#REF!</v>
      </c>
      <c r="G34" s="122" t="e">
        <f>#REF!</f>
        <v>#REF!</v>
      </c>
    </row>
    <row r="35" spans="1:7" x14ac:dyDescent="0.2">
      <c r="A35" s="109" t="e">
        <f>IF(#REF!="Divulgazione_altre_aziende",#REF!,"-- Seleziona --")</f>
        <v>#REF!</v>
      </c>
      <c r="B35" s="106"/>
      <c r="C35" s="110" t="e">
        <f>#REF!</f>
        <v>#REF!</v>
      </c>
      <c r="D35" s="110" t="e">
        <f>#REF!</f>
        <v>#REF!</v>
      </c>
      <c r="E35" s="87">
        <f t="shared" si="0"/>
        <v>0</v>
      </c>
      <c r="F35" s="111" t="e">
        <f>#REF!</f>
        <v>#REF!</v>
      </c>
      <c r="G35" s="122" t="e">
        <f>#REF!</f>
        <v>#REF!</v>
      </c>
    </row>
    <row r="36" spans="1:7" x14ac:dyDescent="0.2">
      <c r="A36" s="109" t="e">
        <f>IF(#REF!="Divulgazione_altre_aziende",#REF!,"-- Seleziona --")</f>
        <v>#REF!</v>
      </c>
      <c r="B36" s="106"/>
      <c r="C36" s="110" t="e">
        <f>#REF!</f>
        <v>#REF!</v>
      </c>
      <c r="D36" s="110" t="e">
        <f>#REF!</f>
        <v>#REF!</v>
      </c>
      <c r="E36" s="87">
        <f t="shared" si="0"/>
        <v>0</v>
      </c>
      <c r="F36" s="111" t="e">
        <f>#REF!</f>
        <v>#REF!</v>
      </c>
      <c r="G36" s="122" t="e">
        <f>#REF!</f>
        <v>#REF!</v>
      </c>
    </row>
    <row r="37" spans="1:7" x14ac:dyDescent="0.2">
      <c r="A37" s="109" t="e">
        <f>IF(#REF!="Divulgazione_altre_aziende",#REF!,"-- Seleziona --")</f>
        <v>#REF!</v>
      </c>
      <c r="B37" s="106"/>
      <c r="C37" s="110" t="e">
        <f>#REF!</f>
        <v>#REF!</v>
      </c>
      <c r="D37" s="110" t="e">
        <f>#REF!</f>
        <v>#REF!</v>
      </c>
      <c r="E37" s="87">
        <f t="shared" si="0"/>
        <v>0</v>
      </c>
      <c r="F37" s="111" t="e">
        <f>#REF!</f>
        <v>#REF!</v>
      </c>
      <c r="G37" s="122" t="e">
        <f>#REF!</f>
        <v>#REF!</v>
      </c>
    </row>
    <row r="38" spans="1:7" x14ac:dyDescent="0.2">
      <c r="A38" s="109" t="e">
        <f>IF(#REF!="Divulgazione_altre_aziende",#REF!,"-- Seleziona --")</f>
        <v>#REF!</v>
      </c>
      <c r="B38" s="106"/>
      <c r="C38" s="110" t="e">
        <f>#REF!</f>
        <v>#REF!</v>
      </c>
      <c r="D38" s="110" t="e">
        <f>#REF!</f>
        <v>#REF!</v>
      </c>
      <c r="E38" s="87">
        <f t="shared" si="0"/>
        <v>0</v>
      </c>
      <c r="F38" s="111" t="e">
        <f>#REF!</f>
        <v>#REF!</v>
      </c>
      <c r="G38" s="122" t="e">
        <f>#REF!</f>
        <v>#REF!</v>
      </c>
    </row>
    <row r="39" spans="1:7" x14ac:dyDescent="0.2">
      <c r="A39" s="109" t="e">
        <f>IF(#REF!="Divulgazione_altre_aziende",#REF!,"-- Seleziona --")</f>
        <v>#REF!</v>
      </c>
      <c r="B39" s="106"/>
      <c r="C39" s="110" t="e">
        <f>#REF!</f>
        <v>#REF!</v>
      </c>
      <c r="D39" s="110" t="e">
        <f>#REF!</f>
        <v>#REF!</v>
      </c>
      <c r="E39" s="87">
        <f t="shared" si="0"/>
        <v>0</v>
      </c>
      <c r="F39" s="111" t="e">
        <f>#REF!</f>
        <v>#REF!</v>
      </c>
      <c r="G39" s="122" t="e">
        <f>#REF!</f>
        <v>#REF!</v>
      </c>
    </row>
    <row r="40" spans="1:7" x14ac:dyDescent="0.2">
      <c r="A40" s="109" t="e">
        <f>IF(#REF!="Divulgazione_altre_aziende",#REF!,"-- Seleziona --")</f>
        <v>#REF!</v>
      </c>
      <c r="B40" s="106"/>
      <c r="C40" s="110" t="e">
        <f>#REF!</f>
        <v>#REF!</v>
      </c>
      <c r="D40" s="110" t="e">
        <f>#REF!</f>
        <v>#REF!</v>
      </c>
      <c r="E40" s="87">
        <f t="shared" si="0"/>
        <v>0</v>
      </c>
      <c r="F40" s="111" t="e">
        <f>#REF!</f>
        <v>#REF!</v>
      </c>
      <c r="G40" s="122" t="e">
        <f>#REF!</f>
        <v>#REF!</v>
      </c>
    </row>
    <row r="41" spans="1:7" x14ac:dyDescent="0.2">
      <c r="A41" s="109" t="e">
        <f>IF(#REF!="Divulgazione_altre_aziende",#REF!,"-- Seleziona --")</f>
        <v>#REF!</v>
      </c>
      <c r="B41" s="106"/>
      <c r="C41" s="110" t="e">
        <f>#REF!</f>
        <v>#REF!</v>
      </c>
      <c r="D41" s="110" t="e">
        <f>#REF!</f>
        <v>#REF!</v>
      </c>
      <c r="E41" s="87">
        <f t="shared" si="0"/>
        <v>0</v>
      </c>
      <c r="F41" s="111" t="e">
        <f>#REF!</f>
        <v>#REF!</v>
      </c>
      <c r="G41" s="122" t="e">
        <f>#REF!</f>
        <v>#REF!</v>
      </c>
    </row>
    <row r="42" spans="1:7" x14ac:dyDescent="0.2">
      <c r="A42" s="109" t="e">
        <f>IF(#REF!="Divulgazione_altre_aziende",#REF!,"-- Seleziona --")</f>
        <v>#REF!</v>
      </c>
      <c r="B42" s="106"/>
      <c r="C42" s="110" t="e">
        <f>#REF!</f>
        <v>#REF!</v>
      </c>
      <c r="D42" s="110" t="e">
        <f>#REF!</f>
        <v>#REF!</v>
      </c>
      <c r="E42" s="87">
        <f t="shared" si="0"/>
        <v>0</v>
      </c>
      <c r="F42" s="111" t="e">
        <f>#REF!</f>
        <v>#REF!</v>
      </c>
      <c r="G42" s="122" t="e">
        <f>#REF!</f>
        <v>#REF!</v>
      </c>
    </row>
    <row r="43" spans="1:7" x14ac:dyDescent="0.2">
      <c r="A43" s="109" t="e">
        <f>IF(#REF!="Divulgazione_altre_aziende",#REF!,"-- Seleziona --")</f>
        <v>#REF!</v>
      </c>
      <c r="B43" s="106"/>
      <c r="C43" s="110" t="e">
        <f>#REF!</f>
        <v>#REF!</v>
      </c>
      <c r="D43" s="110" t="e">
        <f>#REF!</f>
        <v>#REF!</v>
      </c>
      <c r="E43" s="87">
        <f t="shared" si="0"/>
        <v>0</v>
      </c>
      <c r="F43" s="111" t="e">
        <f>#REF!</f>
        <v>#REF!</v>
      </c>
      <c r="G43" s="122" t="e">
        <f>#REF!</f>
        <v>#REF!</v>
      </c>
    </row>
    <row r="45" spans="1:7" x14ac:dyDescent="0.2">
      <c r="A45" s="6" t="s">
        <v>664</v>
      </c>
    </row>
  </sheetData>
  <dataConsolidate/>
  <hyperlinks>
    <hyperlink ref="B1" location="Indice!A1" display="Torna all'indice" xr:uid="{00000000-0004-0000-0400-000000000000}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'Attività divulgazione'!$A$2:$A$21</xm:f>
          </x14:formula1>
          <xm:sqref>A4:A43</xm:sqref>
        </x14:dataValidation>
        <x14:dataValidation type="list" allowBlank="1" showInputMessage="1" showErrorMessage="1" xr:uid="{00000000-0002-0000-0400-000001000000}">
          <x14:formula1>
            <xm:f>'Attività divulgazione'!$C$2:$C$5</xm:f>
          </x14:formula1>
          <xm:sqref>G4:G43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52">
    <pageSetUpPr fitToPage="1"/>
  </sheetPr>
  <dimension ref="A1:IT48"/>
  <sheetViews>
    <sheetView zoomScaleNormal="100" zoomScalePageLayoutView="111" workbookViewId="0">
      <pane xSplit="2" topLeftCell="C1" activePane="topRight" state="frozen"/>
      <selection pane="topRight" activeCell="C7" sqref="C7"/>
    </sheetView>
  </sheetViews>
  <sheetFormatPr defaultColWidth="11.25" defaultRowHeight="12.75" x14ac:dyDescent="0.2"/>
  <cols>
    <col min="1" max="1" width="22.375" style="4" customWidth="1"/>
    <col min="2" max="2" width="41.375" style="82" customWidth="1"/>
    <col min="3" max="3" width="17.625" style="4" customWidth="1"/>
    <col min="4" max="4" width="9.875" style="4" customWidth="1"/>
    <col min="5" max="5" width="34.25" style="4" customWidth="1"/>
    <col min="6" max="6" width="17.625" style="4" customWidth="1"/>
    <col min="7" max="7" width="9.875" style="4" customWidth="1"/>
    <col min="8" max="8" width="34.25" style="4" customWidth="1"/>
    <col min="9" max="9" width="17.625" style="4" customWidth="1"/>
    <col min="10" max="10" width="9.875" style="4" customWidth="1"/>
    <col min="11" max="11" width="34.25" style="4" customWidth="1"/>
    <col min="12" max="12" width="17.625" style="4" customWidth="1"/>
    <col min="13" max="13" width="9.875" style="4" customWidth="1"/>
    <col min="14" max="14" width="34.25" style="4" customWidth="1"/>
    <col min="15" max="15" width="17.625" style="4" customWidth="1"/>
    <col min="16" max="16" width="9.875" style="4" customWidth="1"/>
    <col min="17" max="17" width="34.25" style="4" customWidth="1"/>
    <col min="18" max="18" width="17.625" style="4" customWidth="1"/>
    <col min="19" max="19" width="9.875" style="4" customWidth="1"/>
    <col min="20" max="20" width="34.25" style="4" customWidth="1"/>
    <col min="21" max="21" width="17.625" style="4" customWidth="1"/>
    <col min="22" max="22" width="9.875" style="4" customWidth="1"/>
    <col min="23" max="23" width="34.25" style="4" customWidth="1"/>
    <col min="24" max="24" width="17.625" style="4" customWidth="1"/>
    <col min="25" max="25" width="9.875" style="4" customWidth="1"/>
    <col min="26" max="26" width="34.25" style="4" customWidth="1"/>
    <col min="27" max="27" width="17.625" style="4" customWidth="1"/>
    <col min="28" max="28" width="9.875" style="4" customWidth="1"/>
    <col min="29" max="29" width="34.25" style="4" customWidth="1"/>
    <col min="30" max="30" width="17.625" style="4" customWidth="1"/>
    <col min="31" max="31" width="9.875" style="4" customWidth="1"/>
    <col min="32" max="32" width="34.25" style="4" customWidth="1"/>
    <col min="33" max="33" width="22.25" style="4" customWidth="1"/>
    <col min="34" max="34" width="20.5" style="4" customWidth="1"/>
    <col min="35" max="35" width="17.75" style="4" customWidth="1"/>
    <col min="36" max="56" width="12.875" style="4" customWidth="1"/>
    <col min="57" max="254" width="17.125" style="4" customWidth="1"/>
    <col min="255" max="16384" width="11.25" style="4"/>
  </cols>
  <sheetData>
    <row r="1" spans="1:254" ht="20.25" x14ac:dyDescent="0.3">
      <c r="A1" s="129" t="s">
        <v>645</v>
      </c>
      <c r="B1" s="63" t="s">
        <v>607</v>
      </c>
    </row>
    <row r="2" spans="1:254" ht="12" customHeight="1" x14ac:dyDescent="0.3">
      <c r="A2" s="129"/>
      <c r="B2" s="63"/>
    </row>
    <row r="3" spans="1:254" x14ac:dyDescent="0.2">
      <c r="A3" s="272" t="e">
        <f>IF(SUM(BE7:BE46)&lt;&gt;#REF!,"Controllo totali: Attenzione! Il totale dei costi non coincide con il costo del progetto","Controllo totali: OK")</f>
        <v>#REF!</v>
      </c>
      <c r="B3" s="273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  <c r="IB3" s="69"/>
      <c r="IC3" s="69"/>
      <c r="ID3" s="69"/>
      <c r="IE3" s="69"/>
      <c r="IF3" s="69"/>
      <c r="IG3" s="69"/>
      <c r="IH3" s="69"/>
      <c r="II3" s="69"/>
      <c r="IJ3" s="69"/>
      <c r="IK3" s="69"/>
      <c r="IL3" s="69"/>
      <c r="IM3" s="69"/>
      <c r="IN3" s="69"/>
      <c r="IO3" s="69"/>
      <c r="IP3" s="69"/>
      <c r="IQ3" s="69"/>
      <c r="IR3" s="69"/>
      <c r="IS3" s="69"/>
      <c r="IT3" s="70"/>
    </row>
    <row r="4" spans="1:254" ht="20.25" customHeight="1" x14ac:dyDescent="0.2">
      <c r="A4" s="274" t="s">
        <v>614</v>
      </c>
      <c r="B4" s="269" t="s">
        <v>654</v>
      </c>
      <c r="C4" s="266" t="s">
        <v>598</v>
      </c>
      <c r="D4" s="269" t="s">
        <v>642</v>
      </c>
      <c r="E4" s="269" t="s">
        <v>653</v>
      </c>
      <c r="F4" s="266" t="s">
        <v>599</v>
      </c>
      <c r="G4" s="269" t="s">
        <v>642</v>
      </c>
      <c r="H4" s="269" t="s">
        <v>653</v>
      </c>
      <c r="I4" s="266" t="s">
        <v>600</v>
      </c>
      <c r="J4" s="269" t="s">
        <v>642</v>
      </c>
      <c r="K4" s="269" t="s">
        <v>653</v>
      </c>
      <c r="L4" s="266" t="s">
        <v>615</v>
      </c>
      <c r="M4" s="269" t="s">
        <v>642</v>
      </c>
      <c r="N4" s="269" t="s">
        <v>653</v>
      </c>
      <c r="O4" s="266" t="s">
        <v>616</v>
      </c>
      <c r="P4" s="269" t="s">
        <v>642</v>
      </c>
      <c r="Q4" s="269" t="s">
        <v>653</v>
      </c>
      <c r="R4" s="266" t="s">
        <v>617</v>
      </c>
      <c r="S4" s="269" t="s">
        <v>642</v>
      </c>
      <c r="T4" s="269" t="s">
        <v>653</v>
      </c>
      <c r="U4" s="266" t="s">
        <v>618</v>
      </c>
      <c r="V4" s="269" t="s">
        <v>642</v>
      </c>
      <c r="W4" s="269" t="s">
        <v>653</v>
      </c>
      <c r="X4" s="266" t="s">
        <v>619</v>
      </c>
      <c r="Y4" s="269" t="s">
        <v>642</v>
      </c>
      <c r="Z4" s="269" t="s">
        <v>653</v>
      </c>
      <c r="AA4" s="266" t="s">
        <v>620</v>
      </c>
      <c r="AB4" s="269" t="s">
        <v>642</v>
      </c>
      <c r="AC4" s="269" t="s">
        <v>653</v>
      </c>
      <c r="AD4" s="266" t="s">
        <v>621</v>
      </c>
      <c r="AE4" s="269" t="s">
        <v>642</v>
      </c>
      <c r="AF4" s="269" t="s">
        <v>653</v>
      </c>
      <c r="AG4" s="266" t="s">
        <v>574</v>
      </c>
      <c r="AH4" s="266" t="s">
        <v>575</v>
      </c>
      <c r="AI4" s="266" t="s">
        <v>573</v>
      </c>
      <c r="AJ4" s="257" t="s">
        <v>649</v>
      </c>
      <c r="AK4" s="257" t="s">
        <v>411</v>
      </c>
      <c r="AL4" s="257" t="s">
        <v>411</v>
      </c>
      <c r="AM4" s="257" t="s">
        <v>411</v>
      </c>
      <c r="AN4" s="257" t="s">
        <v>411</v>
      </c>
      <c r="AO4" s="257" t="s">
        <v>411</v>
      </c>
      <c r="AP4" s="257" t="s">
        <v>411</v>
      </c>
      <c r="AQ4" s="257" t="s">
        <v>411</v>
      </c>
      <c r="AR4" s="257" t="s">
        <v>411</v>
      </c>
      <c r="AS4" s="257" t="s">
        <v>411</v>
      </c>
      <c r="AT4" s="257" t="s">
        <v>411</v>
      </c>
      <c r="AU4" s="257" t="s">
        <v>411</v>
      </c>
      <c r="AV4" s="257" t="s">
        <v>411</v>
      </c>
      <c r="AW4" s="257" t="s">
        <v>411</v>
      </c>
      <c r="AX4" s="257" t="s">
        <v>411</v>
      </c>
      <c r="AY4" s="257" t="s">
        <v>411</v>
      </c>
      <c r="AZ4" s="257" t="s">
        <v>411</v>
      </c>
      <c r="BA4" s="257" t="s">
        <v>411</v>
      </c>
      <c r="BB4" s="257" t="s">
        <v>411</v>
      </c>
      <c r="BC4" s="257" t="s">
        <v>411</v>
      </c>
      <c r="BD4" s="257" t="s">
        <v>411</v>
      </c>
      <c r="BE4" s="260" t="s">
        <v>650</v>
      </c>
      <c r="BF4" s="261"/>
      <c r="BG4" s="261"/>
      <c r="BH4" s="261"/>
      <c r="BI4" s="261"/>
      <c r="BJ4" s="261"/>
      <c r="BK4" s="261"/>
      <c r="BL4" s="261"/>
      <c r="BM4" s="262"/>
      <c r="BN4" s="254" t="s">
        <v>55</v>
      </c>
      <c r="BO4" s="255"/>
      <c r="BP4" s="255"/>
      <c r="BQ4" s="255"/>
      <c r="BR4" s="255"/>
      <c r="BS4" s="255"/>
      <c r="BT4" s="255"/>
      <c r="BU4" s="255"/>
      <c r="BV4" s="256"/>
      <c r="BW4" s="254" t="s">
        <v>56</v>
      </c>
      <c r="BX4" s="255"/>
      <c r="BY4" s="255"/>
      <c r="BZ4" s="255"/>
      <c r="CA4" s="255"/>
      <c r="CB4" s="255"/>
      <c r="CC4" s="255"/>
      <c r="CD4" s="255"/>
      <c r="CE4" s="256"/>
      <c r="CF4" s="254" t="s">
        <v>57</v>
      </c>
      <c r="CG4" s="255"/>
      <c r="CH4" s="255"/>
      <c r="CI4" s="255"/>
      <c r="CJ4" s="255"/>
      <c r="CK4" s="255"/>
      <c r="CL4" s="255"/>
      <c r="CM4" s="255"/>
      <c r="CN4" s="256"/>
      <c r="CO4" s="254" t="s">
        <v>58</v>
      </c>
      <c r="CP4" s="255"/>
      <c r="CQ4" s="255"/>
      <c r="CR4" s="255"/>
      <c r="CS4" s="255"/>
      <c r="CT4" s="255"/>
      <c r="CU4" s="255"/>
      <c r="CV4" s="255"/>
      <c r="CW4" s="256"/>
      <c r="CX4" s="254" t="s">
        <v>59</v>
      </c>
      <c r="CY4" s="255"/>
      <c r="CZ4" s="255"/>
      <c r="DA4" s="255"/>
      <c r="DB4" s="255"/>
      <c r="DC4" s="255"/>
      <c r="DD4" s="255"/>
      <c r="DE4" s="255"/>
      <c r="DF4" s="256"/>
      <c r="DG4" s="254" t="s">
        <v>60</v>
      </c>
      <c r="DH4" s="255"/>
      <c r="DI4" s="255"/>
      <c r="DJ4" s="255"/>
      <c r="DK4" s="255"/>
      <c r="DL4" s="255"/>
      <c r="DM4" s="255"/>
      <c r="DN4" s="255"/>
      <c r="DO4" s="256"/>
      <c r="DP4" s="254" t="s">
        <v>184</v>
      </c>
      <c r="DQ4" s="255"/>
      <c r="DR4" s="255"/>
      <c r="DS4" s="255"/>
      <c r="DT4" s="255"/>
      <c r="DU4" s="255"/>
      <c r="DV4" s="255"/>
      <c r="DW4" s="255"/>
      <c r="DX4" s="256"/>
      <c r="DY4" s="254" t="s">
        <v>185</v>
      </c>
      <c r="DZ4" s="255"/>
      <c r="EA4" s="255"/>
      <c r="EB4" s="255"/>
      <c r="EC4" s="255"/>
      <c r="ED4" s="255"/>
      <c r="EE4" s="255"/>
      <c r="EF4" s="255"/>
      <c r="EG4" s="256"/>
      <c r="EH4" s="254" t="s">
        <v>186</v>
      </c>
      <c r="EI4" s="255"/>
      <c r="EJ4" s="255"/>
      <c r="EK4" s="255"/>
      <c r="EL4" s="255"/>
      <c r="EM4" s="255"/>
      <c r="EN4" s="255"/>
      <c r="EO4" s="255"/>
      <c r="EP4" s="256"/>
      <c r="EQ4" s="254" t="s">
        <v>187</v>
      </c>
      <c r="ER4" s="255"/>
      <c r="ES4" s="255"/>
      <c r="ET4" s="255"/>
      <c r="EU4" s="255"/>
      <c r="EV4" s="255"/>
      <c r="EW4" s="255"/>
      <c r="EX4" s="255"/>
      <c r="EY4" s="256"/>
      <c r="EZ4" s="254" t="s">
        <v>188</v>
      </c>
      <c r="FA4" s="255"/>
      <c r="FB4" s="255"/>
      <c r="FC4" s="255"/>
      <c r="FD4" s="255"/>
      <c r="FE4" s="255"/>
      <c r="FF4" s="255"/>
      <c r="FG4" s="255"/>
      <c r="FH4" s="256"/>
      <c r="FI4" s="254" t="s">
        <v>442</v>
      </c>
      <c r="FJ4" s="255"/>
      <c r="FK4" s="255"/>
      <c r="FL4" s="255"/>
      <c r="FM4" s="255"/>
      <c r="FN4" s="255"/>
      <c r="FO4" s="255"/>
      <c r="FP4" s="255"/>
      <c r="FQ4" s="256"/>
      <c r="FR4" s="254" t="s">
        <v>443</v>
      </c>
      <c r="FS4" s="255"/>
      <c r="FT4" s="255"/>
      <c r="FU4" s="255"/>
      <c r="FV4" s="255"/>
      <c r="FW4" s="255"/>
      <c r="FX4" s="255"/>
      <c r="FY4" s="255"/>
      <c r="FZ4" s="256"/>
      <c r="GA4" s="254" t="s">
        <v>444</v>
      </c>
      <c r="GB4" s="255"/>
      <c r="GC4" s="255"/>
      <c r="GD4" s="255"/>
      <c r="GE4" s="255"/>
      <c r="GF4" s="255"/>
      <c r="GG4" s="255"/>
      <c r="GH4" s="255"/>
      <c r="GI4" s="256"/>
      <c r="GJ4" s="254" t="s">
        <v>445</v>
      </c>
      <c r="GK4" s="255"/>
      <c r="GL4" s="255"/>
      <c r="GM4" s="255"/>
      <c r="GN4" s="255"/>
      <c r="GO4" s="255"/>
      <c r="GP4" s="255"/>
      <c r="GQ4" s="255"/>
      <c r="GR4" s="256"/>
      <c r="GS4" s="254" t="s">
        <v>446</v>
      </c>
      <c r="GT4" s="255"/>
      <c r="GU4" s="255"/>
      <c r="GV4" s="255"/>
      <c r="GW4" s="255"/>
      <c r="GX4" s="255"/>
      <c r="GY4" s="255"/>
      <c r="GZ4" s="255"/>
      <c r="HA4" s="256"/>
      <c r="HB4" s="254" t="s">
        <v>447</v>
      </c>
      <c r="HC4" s="255"/>
      <c r="HD4" s="255"/>
      <c r="HE4" s="255"/>
      <c r="HF4" s="255"/>
      <c r="HG4" s="255"/>
      <c r="HH4" s="255"/>
      <c r="HI4" s="255"/>
      <c r="HJ4" s="256"/>
      <c r="HK4" s="254" t="s">
        <v>448</v>
      </c>
      <c r="HL4" s="255"/>
      <c r="HM4" s="255"/>
      <c r="HN4" s="255"/>
      <c r="HO4" s="255"/>
      <c r="HP4" s="255"/>
      <c r="HQ4" s="255"/>
      <c r="HR4" s="255"/>
      <c r="HS4" s="256"/>
      <c r="HT4" s="254" t="s">
        <v>449</v>
      </c>
      <c r="HU4" s="255"/>
      <c r="HV4" s="255"/>
      <c r="HW4" s="255"/>
      <c r="HX4" s="255"/>
      <c r="HY4" s="255"/>
      <c r="HZ4" s="255"/>
      <c r="IA4" s="255"/>
      <c r="IB4" s="256"/>
      <c r="IC4" s="254" t="s">
        <v>450</v>
      </c>
      <c r="ID4" s="255"/>
      <c r="IE4" s="255"/>
      <c r="IF4" s="255"/>
      <c r="IG4" s="255"/>
      <c r="IH4" s="255"/>
      <c r="II4" s="255"/>
      <c r="IJ4" s="255"/>
      <c r="IK4" s="256"/>
      <c r="IL4" s="254" t="s">
        <v>451</v>
      </c>
      <c r="IM4" s="255"/>
      <c r="IN4" s="255"/>
      <c r="IO4" s="255"/>
      <c r="IP4" s="255"/>
      <c r="IQ4" s="255"/>
      <c r="IR4" s="255"/>
      <c r="IS4" s="255"/>
      <c r="IT4" s="256"/>
    </row>
    <row r="5" spans="1:254" ht="19.5" customHeight="1" x14ac:dyDescent="0.2">
      <c r="A5" s="275"/>
      <c r="B5" s="270"/>
      <c r="C5" s="267"/>
      <c r="D5" s="270"/>
      <c r="E5" s="270"/>
      <c r="F5" s="267"/>
      <c r="G5" s="270"/>
      <c r="H5" s="270"/>
      <c r="I5" s="267"/>
      <c r="J5" s="270"/>
      <c r="K5" s="270"/>
      <c r="L5" s="267"/>
      <c r="M5" s="270"/>
      <c r="N5" s="270"/>
      <c r="O5" s="267"/>
      <c r="P5" s="270"/>
      <c r="Q5" s="270"/>
      <c r="R5" s="267"/>
      <c r="S5" s="270"/>
      <c r="T5" s="270"/>
      <c r="U5" s="267"/>
      <c r="V5" s="270"/>
      <c r="W5" s="270"/>
      <c r="X5" s="267"/>
      <c r="Y5" s="270"/>
      <c r="Z5" s="270"/>
      <c r="AA5" s="267"/>
      <c r="AB5" s="270"/>
      <c r="AC5" s="270"/>
      <c r="AD5" s="267"/>
      <c r="AE5" s="270"/>
      <c r="AF5" s="270"/>
      <c r="AG5" s="267"/>
      <c r="AH5" s="267"/>
      <c r="AI5" s="267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8"/>
      <c r="BB5" s="258"/>
      <c r="BC5" s="258"/>
      <c r="BD5" s="258"/>
      <c r="BE5" s="263"/>
      <c r="BF5" s="264"/>
      <c r="BG5" s="264"/>
      <c r="BH5" s="264"/>
      <c r="BI5" s="264"/>
      <c r="BJ5" s="264"/>
      <c r="BK5" s="264"/>
      <c r="BL5" s="264"/>
      <c r="BM5" s="265"/>
      <c r="BN5" s="251" t="e">
        <f>IF(#REF!&lt;&gt;0,#REF!,"")</f>
        <v>#REF!</v>
      </c>
      <c r="BO5" s="252"/>
      <c r="BP5" s="252"/>
      <c r="BQ5" s="252"/>
      <c r="BR5" s="252"/>
      <c r="BS5" s="252"/>
      <c r="BT5" s="252"/>
      <c r="BU5" s="252"/>
      <c r="BV5" s="253"/>
      <c r="BW5" s="251" t="e">
        <f>IF(#REF!&lt;&gt;0,#REF!,"")</f>
        <v>#REF!</v>
      </c>
      <c r="BX5" s="252"/>
      <c r="BY5" s="252"/>
      <c r="BZ5" s="252"/>
      <c r="CA5" s="252"/>
      <c r="CB5" s="252"/>
      <c r="CC5" s="252"/>
      <c r="CD5" s="252"/>
      <c r="CE5" s="253"/>
      <c r="CF5" s="251" t="e">
        <f>IF(#REF!&lt;&gt;0,#REF!,"")</f>
        <v>#REF!</v>
      </c>
      <c r="CG5" s="252"/>
      <c r="CH5" s="252"/>
      <c r="CI5" s="252"/>
      <c r="CJ5" s="252"/>
      <c r="CK5" s="252"/>
      <c r="CL5" s="252"/>
      <c r="CM5" s="252"/>
      <c r="CN5" s="253"/>
      <c r="CO5" s="251" t="e">
        <f>IF(#REF!&lt;&gt;0,#REF!,"")</f>
        <v>#REF!</v>
      </c>
      <c r="CP5" s="252"/>
      <c r="CQ5" s="252"/>
      <c r="CR5" s="252"/>
      <c r="CS5" s="252"/>
      <c r="CT5" s="252"/>
      <c r="CU5" s="252"/>
      <c r="CV5" s="252"/>
      <c r="CW5" s="253"/>
      <c r="CX5" s="251" t="e">
        <f>IF(#REF!&lt;&gt;0,#REF!,"")</f>
        <v>#REF!</v>
      </c>
      <c r="CY5" s="252"/>
      <c r="CZ5" s="252"/>
      <c r="DA5" s="252"/>
      <c r="DB5" s="252"/>
      <c r="DC5" s="252"/>
      <c r="DD5" s="252"/>
      <c r="DE5" s="252"/>
      <c r="DF5" s="253"/>
      <c r="DG5" s="251" t="e">
        <f>IF(#REF!&lt;&gt;0,#REF!,"")</f>
        <v>#REF!</v>
      </c>
      <c r="DH5" s="252"/>
      <c r="DI5" s="252"/>
      <c r="DJ5" s="252"/>
      <c r="DK5" s="252"/>
      <c r="DL5" s="252"/>
      <c r="DM5" s="252"/>
      <c r="DN5" s="252"/>
      <c r="DO5" s="253"/>
      <c r="DP5" s="251" t="e">
        <f>IF(#REF!&lt;&gt;0,#REF!,"")</f>
        <v>#REF!</v>
      </c>
      <c r="DQ5" s="252"/>
      <c r="DR5" s="252"/>
      <c r="DS5" s="252"/>
      <c r="DT5" s="252"/>
      <c r="DU5" s="252"/>
      <c r="DV5" s="252"/>
      <c r="DW5" s="252"/>
      <c r="DX5" s="253"/>
      <c r="DY5" s="251" t="e">
        <f>IF(#REF!&lt;&gt;0,#REF!,"")</f>
        <v>#REF!</v>
      </c>
      <c r="DZ5" s="252"/>
      <c r="EA5" s="252"/>
      <c r="EB5" s="252"/>
      <c r="EC5" s="252"/>
      <c r="ED5" s="252"/>
      <c r="EE5" s="252"/>
      <c r="EF5" s="252"/>
      <c r="EG5" s="253"/>
      <c r="EH5" s="251" t="e">
        <f>IF(#REF!&lt;&gt;0,#REF!,"")</f>
        <v>#REF!</v>
      </c>
      <c r="EI5" s="252"/>
      <c r="EJ5" s="252"/>
      <c r="EK5" s="252"/>
      <c r="EL5" s="252"/>
      <c r="EM5" s="252"/>
      <c r="EN5" s="252"/>
      <c r="EO5" s="252"/>
      <c r="EP5" s="253"/>
      <c r="EQ5" s="251" t="e">
        <f>IF(#REF!&lt;&gt;0,#REF!,"")</f>
        <v>#REF!</v>
      </c>
      <c r="ER5" s="252"/>
      <c r="ES5" s="252"/>
      <c r="ET5" s="252"/>
      <c r="EU5" s="252"/>
      <c r="EV5" s="252"/>
      <c r="EW5" s="252"/>
      <c r="EX5" s="252"/>
      <c r="EY5" s="253"/>
      <c r="EZ5" s="251" t="e">
        <f>IF(#REF!&lt;&gt;0,#REF!,"")</f>
        <v>#REF!</v>
      </c>
      <c r="FA5" s="252"/>
      <c r="FB5" s="252"/>
      <c r="FC5" s="252"/>
      <c r="FD5" s="252"/>
      <c r="FE5" s="252"/>
      <c r="FF5" s="252"/>
      <c r="FG5" s="252"/>
      <c r="FH5" s="253"/>
      <c r="FI5" s="251" t="e">
        <f>IF(#REF!&lt;&gt;0,#REF!,"")</f>
        <v>#REF!</v>
      </c>
      <c r="FJ5" s="252"/>
      <c r="FK5" s="252"/>
      <c r="FL5" s="252"/>
      <c r="FM5" s="252"/>
      <c r="FN5" s="252"/>
      <c r="FO5" s="252"/>
      <c r="FP5" s="252"/>
      <c r="FQ5" s="253"/>
      <c r="FR5" s="251" t="e">
        <f>IF(#REF!&lt;&gt;0,#REF!,"")</f>
        <v>#REF!</v>
      </c>
      <c r="FS5" s="252"/>
      <c r="FT5" s="252"/>
      <c r="FU5" s="252"/>
      <c r="FV5" s="252"/>
      <c r="FW5" s="252"/>
      <c r="FX5" s="252"/>
      <c r="FY5" s="252"/>
      <c r="FZ5" s="253"/>
      <c r="GA5" s="251" t="e">
        <f>IF(#REF!&lt;&gt;0,#REF!,"")</f>
        <v>#REF!</v>
      </c>
      <c r="GB5" s="252"/>
      <c r="GC5" s="252"/>
      <c r="GD5" s="252"/>
      <c r="GE5" s="252"/>
      <c r="GF5" s="252"/>
      <c r="GG5" s="252"/>
      <c r="GH5" s="252"/>
      <c r="GI5" s="253"/>
      <c r="GJ5" s="251" t="e">
        <f>IF(#REF!&lt;&gt;0,#REF!,"")</f>
        <v>#REF!</v>
      </c>
      <c r="GK5" s="252"/>
      <c r="GL5" s="252"/>
      <c r="GM5" s="252"/>
      <c r="GN5" s="252"/>
      <c r="GO5" s="252"/>
      <c r="GP5" s="252"/>
      <c r="GQ5" s="252"/>
      <c r="GR5" s="253"/>
      <c r="GS5" s="251" t="e">
        <f>IF(#REF!&lt;&gt;0,#REF!,"")</f>
        <v>#REF!</v>
      </c>
      <c r="GT5" s="252"/>
      <c r="GU5" s="252"/>
      <c r="GV5" s="252"/>
      <c r="GW5" s="252"/>
      <c r="GX5" s="252"/>
      <c r="GY5" s="252"/>
      <c r="GZ5" s="252"/>
      <c r="HA5" s="253"/>
      <c r="HB5" s="251" t="e">
        <f>IF(#REF!&lt;&gt;0,#REF!,"")</f>
        <v>#REF!</v>
      </c>
      <c r="HC5" s="252"/>
      <c r="HD5" s="252"/>
      <c r="HE5" s="252"/>
      <c r="HF5" s="252"/>
      <c r="HG5" s="252"/>
      <c r="HH5" s="252"/>
      <c r="HI5" s="252"/>
      <c r="HJ5" s="253"/>
      <c r="HK5" s="251" t="e">
        <f>IF(#REF!&lt;&gt;0,#REF!,"")</f>
        <v>#REF!</v>
      </c>
      <c r="HL5" s="252"/>
      <c r="HM5" s="252"/>
      <c r="HN5" s="252"/>
      <c r="HO5" s="252"/>
      <c r="HP5" s="252"/>
      <c r="HQ5" s="252"/>
      <c r="HR5" s="252"/>
      <c r="HS5" s="253"/>
      <c r="HT5" s="251" t="e">
        <f>IF(#REF!&lt;&gt;0,#REF!,"")</f>
        <v>#REF!</v>
      </c>
      <c r="HU5" s="252"/>
      <c r="HV5" s="252"/>
      <c r="HW5" s="252"/>
      <c r="HX5" s="252"/>
      <c r="HY5" s="252"/>
      <c r="HZ5" s="252"/>
      <c r="IA5" s="252"/>
      <c r="IB5" s="253"/>
      <c r="IC5" s="251" t="e">
        <f>IF(#REF!&lt;&gt;0,#REF!,"")</f>
        <v>#REF!</v>
      </c>
      <c r="ID5" s="252"/>
      <c r="IE5" s="252"/>
      <c r="IF5" s="252"/>
      <c r="IG5" s="252"/>
      <c r="IH5" s="252"/>
      <c r="II5" s="252"/>
      <c r="IJ5" s="252"/>
      <c r="IK5" s="253"/>
      <c r="IL5" s="251" t="e">
        <f>IF(#REF!&lt;&gt;0,#REF!,"")</f>
        <v>#REF!</v>
      </c>
      <c r="IM5" s="252"/>
      <c r="IN5" s="252"/>
      <c r="IO5" s="252"/>
      <c r="IP5" s="252"/>
      <c r="IQ5" s="252"/>
      <c r="IR5" s="252"/>
      <c r="IS5" s="252"/>
      <c r="IT5" s="253"/>
    </row>
    <row r="6" spans="1:254" ht="52.5" customHeight="1" x14ac:dyDescent="0.2">
      <c r="A6" s="276"/>
      <c r="B6" s="271"/>
      <c r="C6" s="268"/>
      <c r="D6" s="271"/>
      <c r="E6" s="271"/>
      <c r="F6" s="268"/>
      <c r="G6" s="271"/>
      <c r="H6" s="271"/>
      <c r="I6" s="268"/>
      <c r="J6" s="271"/>
      <c r="K6" s="271"/>
      <c r="L6" s="268"/>
      <c r="M6" s="271"/>
      <c r="N6" s="271"/>
      <c r="O6" s="268"/>
      <c r="P6" s="271"/>
      <c r="Q6" s="271"/>
      <c r="R6" s="268"/>
      <c r="S6" s="271"/>
      <c r="T6" s="271"/>
      <c r="U6" s="268"/>
      <c r="V6" s="271"/>
      <c r="W6" s="271"/>
      <c r="X6" s="268"/>
      <c r="Y6" s="271"/>
      <c r="Z6" s="271"/>
      <c r="AA6" s="268"/>
      <c r="AB6" s="271"/>
      <c r="AC6" s="271"/>
      <c r="AD6" s="268"/>
      <c r="AE6" s="271"/>
      <c r="AF6" s="271"/>
      <c r="AG6" s="268"/>
      <c r="AH6" s="268"/>
      <c r="AI6" s="268"/>
      <c r="AJ6" s="259"/>
      <c r="AK6" s="259"/>
      <c r="AL6" s="259"/>
      <c r="AM6" s="259"/>
      <c r="AN6" s="259"/>
      <c r="AO6" s="259"/>
      <c r="AP6" s="259"/>
      <c r="AQ6" s="259"/>
      <c r="AR6" s="259"/>
      <c r="AS6" s="259"/>
      <c r="AT6" s="259"/>
      <c r="AU6" s="259"/>
      <c r="AV6" s="259"/>
      <c r="AW6" s="259"/>
      <c r="AX6" s="259"/>
      <c r="AY6" s="259"/>
      <c r="AZ6" s="259"/>
      <c r="BA6" s="259"/>
      <c r="BB6" s="259"/>
      <c r="BC6" s="259"/>
      <c r="BD6" s="259"/>
      <c r="BE6" s="131" t="s">
        <v>648</v>
      </c>
      <c r="BF6" s="67" t="s">
        <v>655</v>
      </c>
      <c r="BG6" s="68" t="s">
        <v>656</v>
      </c>
      <c r="BH6" s="68" t="s">
        <v>657</v>
      </c>
      <c r="BI6" s="68" t="s">
        <v>658</v>
      </c>
      <c r="BJ6" s="80" t="s">
        <v>659</v>
      </c>
      <c r="BK6" s="68" t="s">
        <v>660</v>
      </c>
      <c r="BL6" s="68" t="s">
        <v>661</v>
      </c>
      <c r="BM6" s="68" t="s">
        <v>662</v>
      </c>
      <c r="BN6" s="131" t="s">
        <v>663</v>
      </c>
      <c r="BO6" s="67" t="s">
        <v>655</v>
      </c>
      <c r="BP6" s="68" t="s">
        <v>656</v>
      </c>
      <c r="BQ6" s="68" t="s">
        <v>657</v>
      </c>
      <c r="BR6" s="68" t="s">
        <v>658</v>
      </c>
      <c r="BS6" s="80" t="s">
        <v>659</v>
      </c>
      <c r="BT6" s="68" t="s">
        <v>660</v>
      </c>
      <c r="BU6" s="68" t="s">
        <v>661</v>
      </c>
      <c r="BV6" s="68" t="s">
        <v>662</v>
      </c>
      <c r="BW6" s="131" t="s">
        <v>663</v>
      </c>
      <c r="BX6" s="67" t="s">
        <v>655</v>
      </c>
      <c r="BY6" s="68" t="s">
        <v>656</v>
      </c>
      <c r="BZ6" s="68" t="s">
        <v>657</v>
      </c>
      <c r="CA6" s="68" t="s">
        <v>658</v>
      </c>
      <c r="CB6" s="80" t="s">
        <v>659</v>
      </c>
      <c r="CC6" s="68" t="s">
        <v>660</v>
      </c>
      <c r="CD6" s="68" t="s">
        <v>661</v>
      </c>
      <c r="CE6" s="68" t="s">
        <v>662</v>
      </c>
      <c r="CF6" s="131" t="s">
        <v>663</v>
      </c>
      <c r="CG6" s="67" t="s">
        <v>655</v>
      </c>
      <c r="CH6" s="68" t="s">
        <v>656</v>
      </c>
      <c r="CI6" s="68" t="s">
        <v>657</v>
      </c>
      <c r="CJ6" s="68" t="s">
        <v>658</v>
      </c>
      <c r="CK6" s="80" t="s">
        <v>659</v>
      </c>
      <c r="CL6" s="68" t="s">
        <v>660</v>
      </c>
      <c r="CM6" s="68" t="s">
        <v>661</v>
      </c>
      <c r="CN6" s="68" t="s">
        <v>662</v>
      </c>
      <c r="CO6" s="131" t="s">
        <v>663</v>
      </c>
      <c r="CP6" s="67" t="s">
        <v>655</v>
      </c>
      <c r="CQ6" s="68" t="s">
        <v>656</v>
      </c>
      <c r="CR6" s="68" t="s">
        <v>657</v>
      </c>
      <c r="CS6" s="68" t="s">
        <v>658</v>
      </c>
      <c r="CT6" s="80" t="s">
        <v>659</v>
      </c>
      <c r="CU6" s="68" t="s">
        <v>660</v>
      </c>
      <c r="CV6" s="68" t="s">
        <v>661</v>
      </c>
      <c r="CW6" s="68" t="s">
        <v>662</v>
      </c>
      <c r="CX6" s="131" t="s">
        <v>663</v>
      </c>
      <c r="CY6" s="67" t="s">
        <v>655</v>
      </c>
      <c r="CZ6" s="68" t="s">
        <v>656</v>
      </c>
      <c r="DA6" s="68" t="s">
        <v>657</v>
      </c>
      <c r="DB6" s="68" t="s">
        <v>658</v>
      </c>
      <c r="DC6" s="80" t="s">
        <v>659</v>
      </c>
      <c r="DD6" s="68" t="s">
        <v>660</v>
      </c>
      <c r="DE6" s="68" t="s">
        <v>661</v>
      </c>
      <c r="DF6" s="68" t="s">
        <v>662</v>
      </c>
      <c r="DG6" s="131" t="s">
        <v>663</v>
      </c>
      <c r="DH6" s="67" t="s">
        <v>655</v>
      </c>
      <c r="DI6" s="68" t="s">
        <v>656</v>
      </c>
      <c r="DJ6" s="68" t="s">
        <v>657</v>
      </c>
      <c r="DK6" s="68" t="s">
        <v>658</v>
      </c>
      <c r="DL6" s="80" t="s">
        <v>659</v>
      </c>
      <c r="DM6" s="68" t="s">
        <v>660</v>
      </c>
      <c r="DN6" s="68" t="s">
        <v>661</v>
      </c>
      <c r="DO6" s="68" t="s">
        <v>662</v>
      </c>
      <c r="DP6" s="131" t="s">
        <v>663</v>
      </c>
      <c r="DQ6" s="67" t="s">
        <v>655</v>
      </c>
      <c r="DR6" s="68" t="s">
        <v>656</v>
      </c>
      <c r="DS6" s="68" t="s">
        <v>657</v>
      </c>
      <c r="DT6" s="68" t="s">
        <v>658</v>
      </c>
      <c r="DU6" s="80" t="s">
        <v>659</v>
      </c>
      <c r="DV6" s="68" t="s">
        <v>660</v>
      </c>
      <c r="DW6" s="68" t="s">
        <v>661</v>
      </c>
      <c r="DX6" s="68" t="s">
        <v>662</v>
      </c>
      <c r="DY6" s="131" t="s">
        <v>663</v>
      </c>
      <c r="DZ6" s="67" t="s">
        <v>655</v>
      </c>
      <c r="EA6" s="68" t="s">
        <v>656</v>
      </c>
      <c r="EB6" s="68" t="s">
        <v>657</v>
      </c>
      <c r="EC6" s="68" t="s">
        <v>658</v>
      </c>
      <c r="ED6" s="80" t="s">
        <v>659</v>
      </c>
      <c r="EE6" s="68" t="s">
        <v>660</v>
      </c>
      <c r="EF6" s="68" t="s">
        <v>661</v>
      </c>
      <c r="EG6" s="68" t="s">
        <v>662</v>
      </c>
      <c r="EH6" s="131" t="s">
        <v>663</v>
      </c>
      <c r="EI6" s="67" t="s">
        <v>655</v>
      </c>
      <c r="EJ6" s="68" t="s">
        <v>656</v>
      </c>
      <c r="EK6" s="68" t="s">
        <v>657</v>
      </c>
      <c r="EL6" s="68" t="s">
        <v>658</v>
      </c>
      <c r="EM6" s="80" t="s">
        <v>659</v>
      </c>
      <c r="EN6" s="68" t="s">
        <v>660</v>
      </c>
      <c r="EO6" s="68" t="s">
        <v>661</v>
      </c>
      <c r="EP6" s="68" t="s">
        <v>662</v>
      </c>
      <c r="EQ6" s="131" t="s">
        <v>663</v>
      </c>
      <c r="ER6" s="67" t="s">
        <v>655</v>
      </c>
      <c r="ES6" s="68" t="s">
        <v>656</v>
      </c>
      <c r="ET6" s="68" t="s">
        <v>657</v>
      </c>
      <c r="EU6" s="68" t="s">
        <v>658</v>
      </c>
      <c r="EV6" s="80" t="s">
        <v>659</v>
      </c>
      <c r="EW6" s="68" t="s">
        <v>660</v>
      </c>
      <c r="EX6" s="68" t="s">
        <v>661</v>
      </c>
      <c r="EY6" s="68" t="s">
        <v>662</v>
      </c>
      <c r="EZ6" s="131" t="s">
        <v>663</v>
      </c>
      <c r="FA6" s="67" t="s">
        <v>655</v>
      </c>
      <c r="FB6" s="68" t="s">
        <v>656</v>
      </c>
      <c r="FC6" s="68" t="s">
        <v>657</v>
      </c>
      <c r="FD6" s="68" t="s">
        <v>658</v>
      </c>
      <c r="FE6" s="80" t="s">
        <v>659</v>
      </c>
      <c r="FF6" s="68" t="s">
        <v>660</v>
      </c>
      <c r="FG6" s="68" t="s">
        <v>661</v>
      </c>
      <c r="FH6" s="68" t="s">
        <v>662</v>
      </c>
      <c r="FI6" s="131" t="s">
        <v>663</v>
      </c>
      <c r="FJ6" s="67" t="s">
        <v>655</v>
      </c>
      <c r="FK6" s="68" t="s">
        <v>656</v>
      </c>
      <c r="FL6" s="68" t="s">
        <v>657</v>
      </c>
      <c r="FM6" s="68" t="s">
        <v>658</v>
      </c>
      <c r="FN6" s="80" t="s">
        <v>659</v>
      </c>
      <c r="FO6" s="68" t="s">
        <v>660</v>
      </c>
      <c r="FP6" s="68" t="s">
        <v>661</v>
      </c>
      <c r="FQ6" s="68" t="s">
        <v>662</v>
      </c>
      <c r="FR6" s="131" t="s">
        <v>663</v>
      </c>
      <c r="FS6" s="67" t="s">
        <v>655</v>
      </c>
      <c r="FT6" s="68" t="s">
        <v>656</v>
      </c>
      <c r="FU6" s="68" t="s">
        <v>657</v>
      </c>
      <c r="FV6" s="68" t="s">
        <v>658</v>
      </c>
      <c r="FW6" s="80" t="s">
        <v>659</v>
      </c>
      <c r="FX6" s="68" t="s">
        <v>660</v>
      </c>
      <c r="FY6" s="68" t="s">
        <v>661</v>
      </c>
      <c r="FZ6" s="68" t="s">
        <v>662</v>
      </c>
      <c r="GA6" s="131" t="s">
        <v>663</v>
      </c>
      <c r="GB6" s="67" t="s">
        <v>655</v>
      </c>
      <c r="GC6" s="68" t="s">
        <v>656</v>
      </c>
      <c r="GD6" s="68" t="s">
        <v>657</v>
      </c>
      <c r="GE6" s="68" t="s">
        <v>658</v>
      </c>
      <c r="GF6" s="80" t="s">
        <v>659</v>
      </c>
      <c r="GG6" s="68" t="s">
        <v>660</v>
      </c>
      <c r="GH6" s="68" t="s">
        <v>661</v>
      </c>
      <c r="GI6" s="68" t="s">
        <v>662</v>
      </c>
      <c r="GJ6" s="131" t="s">
        <v>663</v>
      </c>
      <c r="GK6" s="67" t="s">
        <v>655</v>
      </c>
      <c r="GL6" s="68" t="s">
        <v>656</v>
      </c>
      <c r="GM6" s="68" t="s">
        <v>657</v>
      </c>
      <c r="GN6" s="68" t="s">
        <v>658</v>
      </c>
      <c r="GO6" s="80" t="s">
        <v>659</v>
      </c>
      <c r="GP6" s="68" t="s">
        <v>660</v>
      </c>
      <c r="GQ6" s="68" t="s">
        <v>661</v>
      </c>
      <c r="GR6" s="68" t="s">
        <v>662</v>
      </c>
      <c r="GS6" s="131" t="s">
        <v>663</v>
      </c>
      <c r="GT6" s="67" t="s">
        <v>655</v>
      </c>
      <c r="GU6" s="68" t="s">
        <v>656</v>
      </c>
      <c r="GV6" s="68" t="s">
        <v>657</v>
      </c>
      <c r="GW6" s="68" t="s">
        <v>658</v>
      </c>
      <c r="GX6" s="80" t="s">
        <v>659</v>
      </c>
      <c r="GY6" s="68" t="s">
        <v>660</v>
      </c>
      <c r="GZ6" s="68" t="s">
        <v>661</v>
      </c>
      <c r="HA6" s="68" t="s">
        <v>662</v>
      </c>
      <c r="HB6" s="131" t="s">
        <v>663</v>
      </c>
      <c r="HC6" s="67" t="s">
        <v>655</v>
      </c>
      <c r="HD6" s="68" t="s">
        <v>656</v>
      </c>
      <c r="HE6" s="68" t="s">
        <v>657</v>
      </c>
      <c r="HF6" s="68" t="s">
        <v>658</v>
      </c>
      <c r="HG6" s="80" t="s">
        <v>659</v>
      </c>
      <c r="HH6" s="68" t="s">
        <v>660</v>
      </c>
      <c r="HI6" s="68" t="s">
        <v>661</v>
      </c>
      <c r="HJ6" s="68" t="s">
        <v>662</v>
      </c>
      <c r="HK6" s="131" t="s">
        <v>663</v>
      </c>
      <c r="HL6" s="67" t="s">
        <v>655</v>
      </c>
      <c r="HM6" s="68" t="s">
        <v>656</v>
      </c>
      <c r="HN6" s="68" t="s">
        <v>657</v>
      </c>
      <c r="HO6" s="68" t="s">
        <v>658</v>
      </c>
      <c r="HP6" s="80" t="s">
        <v>659</v>
      </c>
      <c r="HQ6" s="68" t="s">
        <v>660</v>
      </c>
      <c r="HR6" s="68" t="s">
        <v>661</v>
      </c>
      <c r="HS6" s="68" t="s">
        <v>662</v>
      </c>
      <c r="HT6" s="131" t="s">
        <v>663</v>
      </c>
      <c r="HU6" s="67" t="s">
        <v>655</v>
      </c>
      <c r="HV6" s="68" t="s">
        <v>656</v>
      </c>
      <c r="HW6" s="68" t="s">
        <v>657</v>
      </c>
      <c r="HX6" s="68" t="s">
        <v>658</v>
      </c>
      <c r="HY6" s="80" t="s">
        <v>659</v>
      </c>
      <c r="HZ6" s="68" t="s">
        <v>660</v>
      </c>
      <c r="IA6" s="68" t="s">
        <v>661</v>
      </c>
      <c r="IB6" s="68" t="s">
        <v>662</v>
      </c>
      <c r="IC6" s="131" t="s">
        <v>663</v>
      </c>
      <c r="ID6" s="67" t="s">
        <v>655</v>
      </c>
      <c r="IE6" s="68" t="s">
        <v>656</v>
      </c>
      <c r="IF6" s="68" t="s">
        <v>657</v>
      </c>
      <c r="IG6" s="68" t="s">
        <v>658</v>
      </c>
      <c r="IH6" s="80" t="s">
        <v>659</v>
      </c>
      <c r="II6" s="68" t="s">
        <v>660</v>
      </c>
      <c r="IJ6" s="68" t="s">
        <v>661</v>
      </c>
      <c r="IK6" s="68" t="s">
        <v>662</v>
      </c>
      <c r="IL6" s="131" t="s">
        <v>663</v>
      </c>
      <c r="IM6" s="67" t="s">
        <v>655</v>
      </c>
      <c r="IN6" s="68" t="s">
        <v>656</v>
      </c>
      <c r="IO6" s="68" t="s">
        <v>657</v>
      </c>
      <c r="IP6" s="68" t="s">
        <v>658</v>
      </c>
      <c r="IQ6" s="80" t="s">
        <v>659</v>
      </c>
      <c r="IR6" s="68" t="s">
        <v>660</v>
      </c>
      <c r="IS6" s="68" t="s">
        <v>661</v>
      </c>
      <c r="IT6" s="68" t="s">
        <v>662</v>
      </c>
    </row>
    <row r="7" spans="1:254" x14ac:dyDescent="0.2">
      <c r="A7" s="112" t="e">
        <f>IF(#REF!&lt;&gt;"",#REF!,"")</f>
        <v>#REF!</v>
      </c>
      <c r="B7" s="112" t="e">
        <f>IF(#REF!&lt;&gt;"",#REF!,"")</f>
        <v>#REF!</v>
      </c>
      <c r="C7" s="112" t="e">
        <f>IF(#REF!="Divulgazione_altre_aziende",VLOOKUP(#REF!,MAzioni!$J$3:$K$23,2,FALSE),#REF!)</f>
        <v>#REF!</v>
      </c>
      <c r="D7" s="112" t="e">
        <f>IF(#REF!&lt;&gt;"",#REF!,"")</f>
        <v>#REF!</v>
      </c>
      <c r="E7" s="112"/>
      <c r="F7" s="112" t="e">
        <f>IF(#REF!="Divulgazione_altre_aziende",VLOOKUP(#REF!,MAzioni!$J$3:$K$23,2,FALSE),#REF!)</f>
        <v>#REF!</v>
      </c>
      <c r="G7" s="112" t="e">
        <f>IF(#REF!&lt;&gt;"",#REF!,"")</f>
        <v>#REF!</v>
      </c>
      <c r="H7" s="112"/>
      <c r="I7" s="112" t="e">
        <f>IF(#REF!="Divulgazione_altre_aziende",VLOOKUP(#REF!,MAzioni!$J$3:$K$23,2,FALSE),#REF!)</f>
        <v>#REF!</v>
      </c>
      <c r="J7" s="112" t="e">
        <f>IF(#REF!&lt;&gt;"",#REF!,"")</f>
        <v>#REF!</v>
      </c>
      <c r="K7" s="112"/>
      <c r="L7" s="107" t="s">
        <v>441</v>
      </c>
      <c r="M7" s="112" t="e">
        <f>IF(#REF!&lt;&gt;"",#REF!,"")</f>
        <v>#REF!</v>
      </c>
      <c r="N7" s="112"/>
      <c r="O7" s="107" t="s">
        <v>441</v>
      </c>
      <c r="P7" s="112"/>
      <c r="Q7" s="112"/>
      <c r="R7" s="107" t="s">
        <v>441</v>
      </c>
      <c r="S7" s="107"/>
      <c r="T7" s="106"/>
      <c r="U7" s="107" t="s">
        <v>441</v>
      </c>
      <c r="V7" s="107"/>
      <c r="W7" s="106"/>
      <c r="X7" s="107" t="s">
        <v>441</v>
      </c>
      <c r="Y7" s="107"/>
      <c r="Z7" s="106"/>
      <c r="AA7" s="107" t="s">
        <v>441</v>
      </c>
      <c r="AB7" s="107"/>
      <c r="AC7" s="106"/>
      <c r="AD7" s="107" t="s">
        <v>441</v>
      </c>
      <c r="AE7" s="107"/>
      <c r="AF7" s="106"/>
      <c r="AG7" s="108" t="e">
        <f>IF(#REF!&lt;&gt;"",#REF!,"")</f>
        <v>#REF!</v>
      </c>
      <c r="AH7" s="108" t="e">
        <f>IF(#REF!&lt;&gt;"",#REF!,"")</f>
        <v>#REF!</v>
      </c>
      <c r="AI7" s="2">
        <f>IFERROR(DATEDIF(AG7,AH7,"D"),0)</f>
        <v>0</v>
      </c>
      <c r="AJ7" s="113" t="e">
        <f>IF(#REF!&lt;&gt;"",#REF!,"")</f>
        <v>#REF!</v>
      </c>
      <c r="AK7" s="113" t="e">
        <f>IF(#REF!&lt;&gt;"",#REF!,"")</f>
        <v>#REF!</v>
      </c>
      <c r="AL7" s="113" t="e">
        <f>IF(#REF!&lt;&gt;"",#REF!,"")</f>
        <v>#REF!</v>
      </c>
      <c r="AM7" s="21" t="s">
        <v>580</v>
      </c>
      <c r="AN7" s="21" t="s">
        <v>580</v>
      </c>
      <c r="AO7" s="21" t="s">
        <v>580</v>
      </c>
      <c r="AP7" s="21" t="s">
        <v>580</v>
      </c>
      <c r="AQ7" s="21" t="s">
        <v>580</v>
      </c>
      <c r="AR7" s="21" t="s">
        <v>580</v>
      </c>
      <c r="AS7" s="21" t="s">
        <v>580</v>
      </c>
      <c r="AT7" s="21" t="s">
        <v>580</v>
      </c>
      <c r="AU7" s="21" t="s">
        <v>580</v>
      </c>
      <c r="AV7" s="21" t="s">
        <v>580</v>
      </c>
      <c r="AW7" s="21" t="s">
        <v>580</v>
      </c>
      <c r="AX7" s="21" t="s">
        <v>580</v>
      </c>
      <c r="AY7" s="21" t="s">
        <v>580</v>
      </c>
      <c r="AZ7" s="21" t="s">
        <v>580</v>
      </c>
      <c r="BA7" s="21" t="s">
        <v>580</v>
      </c>
      <c r="BB7" s="21" t="s">
        <v>580</v>
      </c>
      <c r="BC7" s="21" t="s">
        <v>580</v>
      </c>
      <c r="BD7" s="21" t="s">
        <v>580</v>
      </c>
      <c r="BE7" s="114">
        <f>BF7+BG7+BH7+BI7+BJ7+BK7+BL7+BM7</f>
        <v>0</v>
      </c>
      <c r="BF7" s="114">
        <f>BO7+BX7+CG7+CP7+CY7+DH7+DQ7+DZ7+EI7+ER7+FA7+FJ7+FS7+GB7+GK7+GT7+HC7+HL7+HU7+ID7+IM7</f>
        <v>0</v>
      </c>
      <c r="BG7" s="114">
        <f>BP7+BY7+CH7+CQ7+CZ7+DI7+DR7+EA7+EJ7+ES7+FB7+FK7+FT7+GC7+GL7+GU7+HD7+HM7+HV7+IE7+IN7</f>
        <v>0</v>
      </c>
      <c r="BH7" s="114">
        <f t="shared" ref="BH7:BM22" si="0">BQ7+BZ7+CI7+CR7+DA7+DJ7+DS7+EB7+EK7+ET7+FC7+FL7+FU7+GD7+GM7+GV7+HE7+HN7+HW7+IF7+IO7</f>
        <v>0</v>
      </c>
      <c r="BI7" s="114">
        <f t="shared" si="0"/>
        <v>0</v>
      </c>
      <c r="BJ7" s="114">
        <f t="shared" si="0"/>
        <v>0</v>
      </c>
      <c r="BK7" s="114">
        <f t="shared" si="0"/>
        <v>0</v>
      </c>
      <c r="BL7" s="114">
        <f t="shared" si="0"/>
        <v>0</v>
      </c>
      <c r="BM7" s="114">
        <f>BV7+CE7+CN7+CW7+DF7+DO7+DX7+EG7+EP7+EY7+FH7+FQ7+FZ7+GI7+GR7+HA7+HJ7+HS7+IB7+IK7+IT7</f>
        <v>0</v>
      </c>
      <c r="BN7" s="114">
        <f>BO7+BP7+BQ7+BR7+BT7+BU7+BV7</f>
        <v>0</v>
      </c>
      <c r="BO7" s="114"/>
      <c r="BP7" s="114"/>
      <c r="BQ7" s="114"/>
      <c r="BR7" s="114"/>
      <c r="BS7" s="114"/>
      <c r="BT7" s="114"/>
      <c r="BU7" s="114"/>
      <c r="BV7" s="114"/>
      <c r="BW7" s="114">
        <f>BX7+BY7+BZ7+CA7+CC7+CD7+CE7</f>
        <v>0</v>
      </c>
      <c r="BX7" s="114"/>
      <c r="BY7" s="114"/>
      <c r="BZ7" s="114"/>
      <c r="CA7" s="114"/>
      <c r="CB7" s="114"/>
      <c r="CC7" s="114"/>
      <c r="CD7" s="114"/>
      <c r="CE7" s="114"/>
      <c r="CF7" s="114">
        <f>CG7+CH7+CI7+CJ7+CL7+CM7+CN7</f>
        <v>0</v>
      </c>
      <c r="CG7" s="114"/>
      <c r="CH7" s="114"/>
      <c r="CI7" s="114"/>
      <c r="CJ7" s="114"/>
      <c r="CK7" s="114"/>
      <c r="CL7" s="114"/>
      <c r="CM7" s="114"/>
      <c r="CN7" s="114"/>
      <c r="CO7" s="114">
        <f>CP7+CQ7+CR7+CS7+CU7+CV7+CW7</f>
        <v>0</v>
      </c>
      <c r="CP7" s="114"/>
      <c r="CQ7" s="114"/>
      <c r="CR7" s="114"/>
      <c r="CS7" s="114"/>
      <c r="CT7" s="114"/>
      <c r="CU7" s="114"/>
      <c r="CV7" s="114"/>
      <c r="CW7" s="114"/>
      <c r="CX7" s="114">
        <f>CY7+CZ7+DA7+DB7+DD7+DE7+DF7</f>
        <v>0</v>
      </c>
      <c r="CY7" s="114"/>
      <c r="CZ7" s="114"/>
      <c r="DA7" s="114"/>
      <c r="DB7" s="114"/>
      <c r="DC7" s="114"/>
      <c r="DD7" s="114"/>
      <c r="DE7" s="114"/>
      <c r="DF7" s="114"/>
      <c r="DG7" s="114">
        <f>DH7+DI7+DJ7+DK7+DM7+DN7+DO7</f>
        <v>0</v>
      </c>
      <c r="DH7" s="114"/>
      <c r="DI7" s="114"/>
      <c r="DJ7" s="114"/>
      <c r="DK7" s="114"/>
      <c r="DL7" s="114"/>
      <c r="DM7" s="114"/>
      <c r="DN7" s="114"/>
      <c r="DO7" s="114"/>
      <c r="DP7" s="114">
        <f>DQ7+DR7+DS7+DT7+DV7+DW7+DX7</f>
        <v>0</v>
      </c>
      <c r="DQ7" s="114"/>
      <c r="DR7" s="114"/>
      <c r="DS7" s="114"/>
      <c r="DT7" s="114"/>
      <c r="DU7" s="114"/>
      <c r="DV7" s="114"/>
      <c r="DW7" s="114"/>
      <c r="DX7" s="114"/>
      <c r="DY7" s="114">
        <f>DZ7+EA7+EB7+EC7+EE7+EF7+EG7</f>
        <v>0</v>
      </c>
      <c r="DZ7" s="114"/>
      <c r="EA7" s="114"/>
      <c r="EB7" s="114"/>
      <c r="EC7" s="114"/>
      <c r="ED7" s="114"/>
      <c r="EE7" s="114"/>
      <c r="EF7" s="114"/>
      <c r="EG7" s="114"/>
      <c r="EH7" s="114">
        <f>EI7+EJ7+EK7+EL7+EN7+EO7+EP7</f>
        <v>0</v>
      </c>
      <c r="EI7" s="114"/>
      <c r="EJ7" s="114"/>
      <c r="EK7" s="114"/>
      <c r="EL7" s="114"/>
      <c r="EM7" s="114"/>
      <c r="EN7" s="114"/>
      <c r="EO7" s="114"/>
      <c r="EP7" s="114"/>
      <c r="EQ7" s="114">
        <f>ER7+ES7+ET7+EU7+EW7+EX7+EY7</f>
        <v>0</v>
      </c>
      <c r="ER7" s="114"/>
      <c r="ES7" s="114"/>
      <c r="ET7" s="114"/>
      <c r="EU7" s="114"/>
      <c r="EV7" s="114"/>
      <c r="EW7" s="114"/>
      <c r="EX7" s="114"/>
      <c r="EY7" s="114"/>
      <c r="EZ7" s="114">
        <f>FA7+FB7+FC7+FD7+FF7+FG7+FH7</f>
        <v>0</v>
      </c>
      <c r="FA7" s="114"/>
      <c r="FB7" s="114"/>
      <c r="FC7" s="114"/>
      <c r="FD7" s="114"/>
      <c r="FE7" s="114"/>
      <c r="FF7" s="114"/>
      <c r="FG7" s="114"/>
      <c r="FH7" s="114"/>
      <c r="FI7" s="114">
        <f>FJ7+FK7+FL7+FM7+FO7+FP7+FQ7</f>
        <v>0</v>
      </c>
      <c r="FJ7" s="114"/>
      <c r="FK7" s="114"/>
      <c r="FL7" s="114"/>
      <c r="FM7" s="114"/>
      <c r="FN7" s="114"/>
      <c r="FO7" s="114"/>
      <c r="FP7" s="114"/>
      <c r="FQ7" s="114"/>
      <c r="FR7" s="114">
        <f>FS7+FT7+FU7+FV7+FX7+FY7+FZ7</f>
        <v>0</v>
      </c>
      <c r="FS7" s="114"/>
      <c r="FT7" s="114"/>
      <c r="FU7" s="114"/>
      <c r="FV7" s="114"/>
      <c r="FW7" s="114"/>
      <c r="FX7" s="114"/>
      <c r="FY7" s="114"/>
      <c r="FZ7" s="114"/>
      <c r="GA7" s="114">
        <f>GB7+GC7+GD7+GE7+GG7+GH7+GI7</f>
        <v>0</v>
      </c>
      <c r="GB7" s="114"/>
      <c r="GC7" s="114"/>
      <c r="GD7" s="114"/>
      <c r="GE7" s="114"/>
      <c r="GF7" s="114"/>
      <c r="GG7" s="114"/>
      <c r="GH7" s="114"/>
      <c r="GI7" s="114"/>
      <c r="GJ7" s="114">
        <f>GK7+GL7+GM7+GN7+GP7+GQ7+GR7</f>
        <v>0</v>
      </c>
      <c r="GK7" s="114"/>
      <c r="GL7" s="114"/>
      <c r="GM7" s="114"/>
      <c r="GN7" s="114"/>
      <c r="GO7" s="114"/>
      <c r="GP7" s="114"/>
      <c r="GQ7" s="114"/>
      <c r="GR7" s="114"/>
      <c r="GS7" s="114">
        <f>GT7+GU7+GV7+GW7+GY7+GZ7+HA7</f>
        <v>0</v>
      </c>
      <c r="GT7" s="114"/>
      <c r="GU7" s="114"/>
      <c r="GV7" s="114"/>
      <c r="GW7" s="114"/>
      <c r="GX7" s="114"/>
      <c r="GY7" s="114"/>
      <c r="GZ7" s="114"/>
      <c r="HA7" s="114"/>
      <c r="HB7" s="114">
        <f>HC7+HD7+HE7+HF7+HH7+HI7+HJ7</f>
        <v>0</v>
      </c>
      <c r="HC7" s="114"/>
      <c r="HD7" s="114"/>
      <c r="HE7" s="114"/>
      <c r="HF7" s="114"/>
      <c r="HG7" s="114"/>
      <c r="HH7" s="114"/>
      <c r="HI7" s="114"/>
      <c r="HJ7" s="114"/>
      <c r="HK7" s="114">
        <f>HL7+HM7+HN7+HO7+HQ7+HR7+HS7</f>
        <v>0</v>
      </c>
      <c r="HL7" s="114"/>
      <c r="HM7" s="114"/>
      <c r="HN7" s="114"/>
      <c r="HO7" s="114"/>
      <c r="HP7" s="114"/>
      <c r="HQ7" s="114"/>
      <c r="HR7" s="114"/>
      <c r="HS7" s="114"/>
      <c r="HT7" s="114">
        <f>HU7+HV7+HW7+HX7+HZ7+IA7+IB7</f>
        <v>0</v>
      </c>
      <c r="HU7" s="114"/>
      <c r="HV7" s="114"/>
      <c r="HW7" s="114"/>
      <c r="HX7" s="114"/>
      <c r="HY7" s="114"/>
      <c r="HZ7" s="114"/>
      <c r="IA7" s="114"/>
      <c r="IB7" s="114"/>
      <c r="IC7" s="114">
        <f>ID7+IE7+IF7+IG7+II7+IJ7+IK7</f>
        <v>0</v>
      </c>
      <c r="ID7" s="114"/>
      <c r="IE7" s="114"/>
      <c r="IF7" s="114"/>
      <c r="IG7" s="114"/>
      <c r="IH7" s="114"/>
      <c r="II7" s="114"/>
      <c r="IJ7" s="114"/>
      <c r="IK7" s="114"/>
      <c r="IL7" s="114">
        <f>IM7+IN7+IO7+IP7+IR7+IS7+IT7</f>
        <v>0</v>
      </c>
      <c r="IM7" s="114"/>
      <c r="IN7" s="114"/>
      <c r="IO7" s="114"/>
      <c r="IP7" s="114"/>
      <c r="IQ7" s="114"/>
      <c r="IR7" s="114"/>
      <c r="IS7" s="114"/>
      <c r="IT7" s="114"/>
    </row>
    <row r="8" spans="1:254" x14ac:dyDescent="0.2">
      <c r="A8" s="112" t="e">
        <f>IF(#REF!&lt;&gt;"",#REF!,"")</f>
        <v>#REF!</v>
      </c>
      <c r="B8" s="112" t="e">
        <f>IF(#REF!&lt;&gt;"",#REF!,"")</f>
        <v>#REF!</v>
      </c>
      <c r="C8" s="112" t="e">
        <f>IF(#REF!="Divulgazione_altre_aziende",VLOOKUP(#REF!,MAzioni!$J$3:$K$23,2,FALSE),#REF!)</f>
        <v>#REF!</v>
      </c>
      <c r="D8" s="112" t="e">
        <f>IF(#REF!&lt;&gt;"",#REF!,"")</f>
        <v>#REF!</v>
      </c>
      <c r="E8" s="112"/>
      <c r="F8" s="112" t="e">
        <f>IF(#REF!="Divulgazione_altre_aziende",VLOOKUP(#REF!,MAzioni!$J$3:$K$23,2,FALSE),#REF!)</f>
        <v>#REF!</v>
      </c>
      <c r="G8" s="112" t="e">
        <f>IF(#REF!&lt;&gt;"",#REF!,"")</f>
        <v>#REF!</v>
      </c>
      <c r="H8" s="112"/>
      <c r="I8" s="112" t="e">
        <f>IF(#REF!="Divulgazione_altre_aziende",VLOOKUP(#REF!,MAzioni!$J$3:$K$23,2,FALSE),#REF!)</f>
        <v>#REF!</v>
      </c>
      <c r="J8" s="112" t="e">
        <f>IF(#REF!&lt;&gt;"",#REF!,"")</f>
        <v>#REF!</v>
      </c>
      <c r="K8" s="112"/>
      <c r="L8" s="107" t="s">
        <v>441</v>
      </c>
      <c r="M8" s="112" t="e">
        <f>IF(#REF!&lt;&gt;"",#REF!,"")</f>
        <v>#REF!</v>
      </c>
      <c r="N8" s="112"/>
      <c r="O8" s="107" t="s">
        <v>441</v>
      </c>
      <c r="P8" s="112"/>
      <c r="Q8" s="112"/>
      <c r="R8" s="107" t="s">
        <v>441</v>
      </c>
      <c r="S8" s="107"/>
      <c r="T8" s="106"/>
      <c r="U8" s="107" t="s">
        <v>441</v>
      </c>
      <c r="V8" s="107"/>
      <c r="W8" s="106"/>
      <c r="X8" s="107" t="s">
        <v>441</v>
      </c>
      <c r="Y8" s="107"/>
      <c r="Z8" s="106"/>
      <c r="AA8" s="107" t="s">
        <v>441</v>
      </c>
      <c r="AB8" s="107"/>
      <c r="AC8" s="106"/>
      <c r="AD8" s="107" t="s">
        <v>441</v>
      </c>
      <c r="AE8" s="107"/>
      <c r="AF8" s="106"/>
      <c r="AG8" s="108" t="e">
        <f>IF(#REF!&lt;&gt;"",#REF!,"")</f>
        <v>#REF!</v>
      </c>
      <c r="AH8" s="108" t="e">
        <f>IF(#REF!&lt;&gt;"",#REF!,"")</f>
        <v>#REF!</v>
      </c>
      <c r="AI8" s="2">
        <f t="shared" ref="AI8:AI46" si="1">IFERROR(DATEDIF(AG8,AH8,"D"),0)</f>
        <v>0</v>
      </c>
      <c r="AJ8" s="113" t="e">
        <f>IF(#REF!&lt;&gt;"",#REF!,"")</f>
        <v>#REF!</v>
      </c>
      <c r="AK8" s="113" t="e">
        <f>IF(#REF!&lt;&gt;"",#REF!,"")</f>
        <v>#REF!</v>
      </c>
      <c r="AL8" s="113" t="e">
        <f>IF(#REF!&lt;&gt;"",#REF!,"")</f>
        <v>#REF!</v>
      </c>
      <c r="AM8" s="21" t="s">
        <v>580</v>
      </c>
      <c r="AN8" s="21" t="s">
        <v>580</v>
      </c>
      <c r="AO8" s="21" t="s">
        <v>580</v>
      </c>
      <c r="AP8" s="21" t="s">
        <v>580</v>
      </c>
      <c r="AQ8" s="21" t="s">
        <v>580</v>
      </c>
      <c r="AR8" s="21" t="s">
        <v>580</v>
      </c>
      <c r="AS8" s="21" t="s">
        <v>580</v>
      </c>
      <c r="AT8" s="21" t="s">
        <v>580</v>
      </c>
      <c r="AU8" s="21" t="s">
        <v>580</v>
      </c>
      <c r="AV8" s="21" t="s">
        <v>580</v>
      </c>
      <c r="AW8" s="21" t="s">
        <v>580</v>
      </c>
      <c r="AX8" s="21" t="s">
        <v>580</v>
      </c>
      <c r="AY8" s="21" t="s">
        <v>580</v>
      </c>
      <c r="AZ8" s="21" t="s">
        <v>580</v>
      </c>
      <c r="BA8" s="21" t="s">
        <v>580</v>
      </c>
      <c r="BB8" s="21" t="s">
        <v>580</v>
      </c>
      <c r="BC8" s="21" t="s">
        <v>580</v>
      </c>
      <c r="BD8" s="21" t="s">
        <v>580</v>
      </c>
      <c r="BE8" s="114">
        <f t="shared" ref="BE8:BE46" si="2">BF8+BG8+BH8+BI8+BJ8+BK8+BL8+BM8</f>
        <v>0</v>
      </c>
      <c r="BF8" s="114">
        <f t="shared" ref="BF8:BM46" si="3">BO8+BX8+CG8+CP8+CY8+DH8+DQ8+DZ8+EI8+ER8+FA8+FJ8+FS8+GB8+GK8+GT8+HC8+HL8+HU8+ID8+IM8</f>
        <v>0</v>
      </c>
      <c r="BG8" s="114">
        <f t="shared" si="3"/>
        <v>0</v>
      </c>
      <c r="BH8" s="114">
        <f t="shared" si="0"/>
        <v>0</v>
      </c>
      <c r="BI8" s="114">
        <f t="shared" si="0"/>
        <v>0</v>
      </c>
      <c r="BJ8" s="114">
        <f t="shared" si="0"/>
        <v>0</v>
      </c>
      <c r="BK8" s="114">
        <f t="shared" si="0"/>
        <v>0</v>
      </c>
      <c r="BL8" s="114">
        <f t="shared" si="0"/>
        <v>0</v>
      </c>
      <c r="BM8" s="114">
        <f t="shared" si="0"/>
        <v>0</v>
      </c>
      <c r="BN8" s="114">
        <f t="shared" ref="BN8:BN46" si="4">BO8+BP8+BQ8+BR8+BT8+BU8+BV8</f>
        <v>0</v>
      </c>
      <c r="BO8" s="114"/>
      <c r="BP8" s="114"/>
      <c r="BQ8" s="114"/>
      <c r="BR8" s="114"/>
      <c r="BS8" s="114"/>
      <c r="BT8" s="114"/>
      <c r="BU8" s="114"/>
      <c r="BV8" s="114"/>
      <c r="BW8" s="114">
        <f t="shared" ref="BW8:BW46" si="5">BX8+BY8+BZ8+CA8+CC8+CD8+CE8</f>
        <v>0</v>
      </c>
      <c r="BX8" s="114"/>
      <c r="BY8" s="114"/>
      <c r="BZ8" s="114"/>
      <c r="CA8" s="114"/>
      <c r="CB8" s="114"/>
      <c r="CC8" s="114"/>
      <c r="CD8" s="114"/>
      <c r="CE8" s="114"/>
      <c r="CF8" s="114">
        <f t="shared" ref="CF8:CF46" si="6">CG8+CH8+CI8+CJ8+CL8+CM8+CN8</f>
        <v>0</v>
      </c>
      <c r="CG8" s="114"/>
      <c r="CH8" s="114"/>
      <c r="CI8" s="114"/>
      <c r="CJ8" s="114"/>
      <c r="CK8" s="114"/>
      <c r="CL8" s="114"/>
      <c r="CM8" s="114"/>
      <c r="CN8" s="114"/>
      <c r="CO8" s="114">
        <f t="shared" ref="CO8:CO46" si="7">CP8+CQ8+CR8+CS8+CU8+CV8+CW8</f>
        <v>0</v>
      </c>
      <c r="CP8" s="114"/>
      <c r="CQ8" s="114"/>
      <c r="CR8" s="114"/>
      <c r="CS8" s="114"/>
      <c r="CT8" s="114"/>
      <c r="CU8" s="114"/>
      <c r="CV8" s="114"/>
      <c r="CW8" s="114"/>
      <c r="CX8" s="114">
        <f t="shared" ref="CX8:CX46" si="8">CY8+CZ8+DA8+DB8+DD8+DE8+DF8</f>
        <v>0</v>
      </c>
      <c r="CY8" s="114"/>
      <c r="CZ8" s="114"/>
      <c r="DA8" s="114"/>
      <c r="DB8" s="114"/>
      <c r="DC8" s="114"/>
      <c r="DD8" s="114"/>
      <c r="DE8" s="114"/>
      <c r="DF8" s="114"/>
      <c r="DG8" s="114">
        <f t="shared" ref="DG8:DG46" si="9">DH8+DI8+DJ8+DK8+DM8+DN8+DO8</f>
        <v>0</v>
      </c>
      <c r="DH8" s="114"/>
      <c r="DI8" s="114"/>
      <c r="DJ8" s="114"/>
      <c r="DK8" s="114"/>
      <c r="DL8" s="114"/>
      <c r="DM8" s="114"/>
      <c r="DN8" s="114"/>
      <c r="DO8" s="114"/>
      <c r="DP8" s="114">
        <f t="shared" ref="DP8:DP46" si="10">DQ8+DR8+DS8+DT8+DV8+DW8+DX8</f>
        <v>0</v>
      </c>
      <c r="DQ8" s="114"/>
      <c r="DR8" s="114"/>
      <c r="DS8" s="114"/>
      <c r="DT8" s="114"/>
      <c r="DU8" s="114"/>
      <c r="DV8" s="114"/>
      <c r="DW8" s="114"/>
      <c r="DX8" s="114"/>
      <c r="DY8" s="114">
        <f t="shared" ref="DY8:DY46" si="11">DZ8+EA8+EB8+EC8+EE8+EF8+EG8</f>
        <v>0</v>
      </c>
      <c r="DZ8" s="114"/>
      <c r="EA8" s="114"/>
      <c r="EB8" s="114"/>
      <c r="EC8" s="114"/>
      <c r="ED8" s="114"/>
      <c r="EE8" s="114"/>
      <c r="EF8" s="114"/>
      <c r="EG8" s="114"/>
      <c r="EH8" s="114">
        <f t="shared" ref="EH8:EH46" si="12">EI8+EJ8+EK8+EL8+EN8+EO8+EP8</f>
        <v>0</v>
      </c>
      <c r="EI8" s="114"/>
      <c r="EJ8" s="114"/>
      <c r="EK8" s="114"/>
      <c r="EL8" s="114"/>
      <c r="EM8" s="114"/>
      <c r="EN8" s="114"/>
      <c r="EO8" s="114"/>
      <c r="EP8" s="114"/>
      <c r="EQ8" s="114">
        <f t="shared" ref="EQ8:EQ46" si="13">ER8+ES8+ET8+EU8+EW8+EX8+EY8</f>
        <v>0</v>
      </c>
      <c r="ER8" s="114"/>
      <c r="ES8" s="114"/>
      <c r="ET8" s="114"/>
      <c r="EU8" s="114"/>
      <c r="EV8" s="114"/>
      <c r="EW8" s="114"/>
      <c r="EX8" s="114"/>
      <c r="EY8" s="114"/>
      <c r="EZ8" s="114">
        <f t="shared" ref="EZ8:EZ46" si="14">FA8+FB8+FC8+FD8+FF8+FG8+FH8</f>
        <v>0</v>
      </c>
      <c r="FA8" s="114"/>
      <c r="FB8" s="114"/>
      <c r="FC8" s="114"/>
      <c r="FD8" s="114"/>
      <c r="FE8" s="114"/>
      <c r="FF8" s="114"/>
      <c r="FG8" s="114"/>
      <c r="FH8" s="114"/>
      <c r="FI8" s="114">
        <f t="shared" ref="FI8:FI46" si="15">FJ8+FK8+FL8+FM8+FO8+FP8+FQ8</f>
        <v>0</v>
      </c>
      <c r="FJ8" s="114"/>
      <c r="FK8" s="114"/>
      <c r="FL8" s="114"/>
      <c r="FM8" s="114"/>
      <c r="FN8" s="114"/>
      <c r="FO8" s="114"/>
      <c r="FP8" s="114"/>
      <c r="FQ8" s="114"/>
      <c r="FR8" s="114">
        <f t="shared" ref="FR8:FR46" si="16">FS8+FT8+FU8+FV8+FX8+FY8+FZ8</f>
        <v>0</v>
      </c>
      <c r="FS8" s="114"/>
      <c r="FT8" s="114"/>
      <c r="FU8" s="114"/>
      <c r="FV8" s="114"/>
      <c r="FW8" s="114"/>
      <c r="FX8" s="114"/>
      <c r="FY8" s="114"/>
      <c r="FZ8" s="114"/>
      <c r="GA8" s="114">
        <f t="shared" ref="GA8:GA46" si="17">GB8+GC8+GD8+GE8+GG8+GH8+GI8</f>
        <v>0</v>
      </c>
      <c r="GB8" s="114"/>
      <c r="GC8" s="114"/>
      <c r="GD8" s="114"/>
      <c r="GE8" s="114"/>
      <c r="GF8" s="114"/>
      <c r="GG8" s="114"/>
      <c r="GH8" s="114"/>
      <c r="GI8" s="114"/>
      <c r="GJ8" s="114">
        <f t="shared" ref="GJ8:GJ46" si="18">GK8+GL8+GM8+GN8+GP8+GQ8+GR8</f>
        <v>0</v>
      </c>
      <c r="GK8" s="114"/>
      <c r="GL8" s="114"/>
      <c r="GM8" s="114"/>
      <c r="GN8" s="114"/>
      <c r="GO8" s="114"/>
      <c r="GP8" s="114"/>
      <c r="GQ8" s="114"/>
      <c r="GR8" s="114"/>
      <c r="GS8" s="114">
        <f t="shared" ref="GS8:GS46" si="19">GT8+GU8+GV8+GW8+GY8+GZ8+HA8</f>
        <v>0</v>
      </c>
      <c r="GT8" s="114"/>
      <c r="GU8" s="114"/>
      <c r="GV8" s="114"/>
      <c r="GW8" s="114"/>
      <c r="GX8" s="114"/>
      <c r="GY8" s="114"/>
      <c r="GZ8" s="114"/>
      <c r="HA8" s="114"/>
      <c r="HB8" s="114">
        <f t="shared" ref="HB8:HB46" si="20">HC8+HD8+HE8+HF8+HH8+HI8+HJ8</f>
        <v>0</v>
      </c>
      <c r="HC8" s="114"/>
      <c r="HD8" s="114"/>
      <c r="HE8" s="114"/>
      <c r="HF8" s="114"/>
      <c r="HG8" s="114"/>
      <c r="HH8" s="114"/>
      <c r="HI8" s="114"/>
      <c r="HJ8" s="114"/>
      <c r="HK8" s="114">
        <f t="shared" ref="HK8:HK46" si="21">HL8+HM8+HN8+HO8+HQ8+HR8+HS8</f>
        <v>0</v>
      </c>
      <c r="HL8" s="114"/>
      <c r="HM8" s="114"/>
      <c r="HN8" s="114"/>
      <c r="HO8" s="114"/>
      <c r="HP8" s="114"/>
      <c r="HQ8" s="114"/>
      <c r="HR8" s="114"/>
      <c r="HS8" s="114"/>
      <c r="HT8" s="114">
        <f t="shared" ref="HT8:HT46" si="22">HU8+HV8+HW8+HX8+HZ8+IA8+IB8</f>
        <v>0</v>
      </c>
      <c r="HU8" s="114"/>
      <c r="HV8" s="114"/>
      <c r="HW8" s="114"/>
      <c r="HX8" s="114"/>
      <c r="HY8" s="114"/>
      <c r="HZ8" s="114"/>
      <c r="IA8" s="114"/>
      <c r="IB8" s="114"/>
      <c r="IC8" s="114">
        <f t="shared" ref="IC8:IC46" si="23">ID8+IE8+IF8+IG8+II8+IJ8+IK8</f>
        <v>0</v>
      </c>
      <c r="ID8" s="114"/>
      <c r="IE8" s="114"/>
      <c r="IF8" s="114"/>
      <c r="IG8" s="114"/>
      <c r="IH8" s="114"/>
      <c r="II8" s="114"/>
      <c r="IJ8" s="114"/>
      <c r="IK8" s="114"/>
      <c r="IL8" s="114">
        <f t="shared" ref="IL8:IL46" si="24">IM8+IN8+IO8+IP8+IR8+IS8+IT8</f>
        <v>0</v>
      </c>
      <c r="IM8" s="114"/>
      <c r="IN8" s="114"/>
      <c r="IO8" s="114"/>
      <c r="IP8" s="114"/>
      <c r="IQ8" s="114"/>
      <c r="IR8" s="114"/>
      <c r="IS8" s="114"/>
      <c r="IT8" s="114"/>
    </row>
    <row r="9" spans="1:254" x14ac:dyDescent="0.2">
      <c r="A9" s="112" t="e">
        <f>IF(#REF!&lt;&gt;"",#REF!,"")</f>
        <v>#REF!</v>
      </c>
      <c r="B9" s="112" t="e">
        <f>IF(#REF!&lt;&gt;"",#REF!,"")</f>
        <v>#REF!</v>
      </c>
      <c r="C9" s="112" t="e">
        <f>IF(#REF!="Divulgazione_altre_aziende",VLOOKUP(#REF!,MAzioni!$J$3:$K$23,2,FALSE),#REF!)</f>
        <v>#REF!</v>
      </c>
      <c r="D9" s="112" t="e">
        <f>IF(#REF!&lt;&gt;"",#REF!,"")</f>
        <v>#REF!</v>
      </c>
      <c r="E9" s="112"/>
      <c r="F9" s="112" t="e">
        <f>IF(#REF!="Divulgazione_altre_aziende",VLOOKUP(#REF!,MAzioni!$J$3:$K$23,2,FALSE),#REF!)</f>
        <v>#REF!</v>
      </c>
      <c r="G9" s="112" t="e">
        <f>IF(#REF!&lt;&gt;"",#REF!,"")</f>
        <v>#REF!</v>
      </c>
      <c r="H9" s="112"/>
      <c r="I9" s="112" t="e">
        <f>IF(#REF!="Divulgazione_altre_aziende",VLOOKUP(#REF!,MAzioni!$J$3:$K$23,2,FALSE),#REF!)</f>
        <v>#REF!</v>
      </c>
      <c r="J9" s="112" t="e">
        <f>IF(#REF!&lt;&gt;"",#REF!,"")</f>
        <v>#REF!</v>
      </c>
      <c r="K9" s="112"/>
      <c r="L9" s="107" t="s">
        <v>441</v>
      </c>
      <c r="M9" s="112" t="e">
        <f>IF(#REF!&lt;&gt;"",#REF!,"")</f>
        <v>#REF!</v>
      </c>
      <c r="N9" s="112"/>
      <c r="O9" s="107" t="s">
        <v>441</v>
      </c>
      <c r="P9" s="112"/>
      <c r="Q9" s="112"/>
      <c r="R9" s="107" t="s">
        <v>441</v>
      </c>
      <c r="S9" s="107"/>
      <c r="T9" s="106"/>
      <c r="U9" s="107" t="s">
        <v>441</v>
      </c>
      <c r="V9" s="107"/>
      <c r="W9" s="106"/>
      <c r="X9" s="107" t="s">
        <v>441</v>
      </c>
      <c r="Y9" s="107"/>
      <c r="Z9" s="106"/>
      <c r="AA9" s="107" t="s">
        <v>441</v>
      </c>
      <c r="AB9" s="107"/>
      <c r="AC9" s="106"/>
      <c r="AD9" s="107" t="s">
        <v>441</v>
      </c>
      <c r="AE9" s="107"/>
      <c r="AF9" s="106"/>
      <c r="AG9" s="108" t="e">
        <f>IF(#REF!&lt;&gt;"",#REF!,"")</f>
        <v>#REF!</v>
      </c>
      <c r="AH9" s="108" t="e">
        <f>IF(#REF!&lt;&gt;"",#REF!,"")</f>
        <v>#REF!</v>
      </c>
      <c r="AI9" s="2">
        <f t="shared" si="1"/>
        <v>0</v>
      </c>
      <c r="AJ9" s="113" t="e">
        <f>IF(#REF!&lt;&gt;"",#REF!,"")</f>
        <v>#REF!</v>
      </c>
      <c r="AK9" s="113" t="e">
        <f>IF(#REF!&lt;&gt;"",#REF!,"")</f>
        <v>#REF!</v>
      </c>
      <c r="AL9" s="113" t="e">
        <f>IF(#REF!&lt;&gt;"",#REF!,"")</f>
        <v>#REF!</v>
      </c>
      <c r="AM9" s="21" t="s">
        <v>580</v>
      </c>
      <c r="AN9" s="21" t="s">
        <v>580</v>
      </c>
      <c r="AO9" s="21" t="s">
        <v>580</v>
      </c>
      <c r="AP9" s="21" t="s">
        <v>580</v>
      </c>
      <c r="AQ9" s="21" t="s">
        <v>580</v>
      </c>
      <c r="AR9" s="21" t="s">
        <v>580</v>
      </c>
      <c r="AS9" s="21" t="s">
        <v>580</v>
      </c>
      <c r="AT9" s="21" t="s">
        <v>580</v>
      </c>
      <c r="AU9" s="21" t="s">
        <v>580</v>
      </c>
      <c r="AV9" s="21" t="s">
        <v>580</v>
      </c>
      <c r="AW9" s="21" t="s">
        <v>580</v>
      </c>
      <c r="AX9" s="21" t="s">
        <v>580</v>
      </c>
      <c r="AY9" s="21" t="s">
        <v>580</v>
      </c>
      <c r="AZ9" s="21" t="s">
        <v>580</v>
      </c>
      <c r="BA9" s="21" t="s">
        <v>580</v>
      </c>
      <c r="BB9" s="21" t="s">
        <v>580</v>
      </c>
      <c r="BC9" s="21" t="s">
        <v>580</v>
      </c>
      <c r="BD9" s="21" t="s">
        <v>580</v>
      </c>
      <c r="BE9" s="114">
        <f t="shared" si="2"/>
        <v>0</v>
      </c>
      <c r="BF9" s="114">
        <f t="shared" si="3"/>
        <v>0</v>
      </c>
      <c r="BG9" s="114">
        <f t="shared" si="3"/>
        <v>0</v>
      </c>
      <c r="BH9" s="114">
        <f t="shared" si="0"/>
        <v>0</v>
      </c>
      <c r="BI9" s="114">
        <f t="shared" si="0"/>
        <v>0</v>
      </c>
      <c r="BJ9" s="114">
        <f t="shared" si="0"/>
        <v>0</v>
      </c>
      <c r="BK9" s="114">
        <f t="shared" si="0"/>
        <v>0</v>
      </c>
      <c r="BL9" s="114">
        <f t="shared" si="0"/>
        <v>0</v>
      </c>
      <c r="BM9" s="114">
        <f t="shared" si="0"/>
        <v>0</v>
      </c>
      <c r="BN9" s="114">
        <f t="shared" si="4"/>
        <v>0</v>
      </c>
      <c r="BO9" s="114"/>
      <c r="BP9" s="114"/>
      <c r="BQ9" s="114"/>
      <c r="BR9" s="114"/>
      <c r="BS9" s="114"/>
      <c r="BT9" s="114"/>
      <c r="BU9" s="114"/>
      <c r="BV9" s="114"/>
      <c r="BW9" s="114">
        <f t="shared" si="5"/>
        <v>0</v>
      </c>
      <c r="BX9" s="114"/>
      <c r="BY9" s="114"/>
      <c r="BZ9" s="114"/>
      <c r="CA9" s="114"/>
      <c r="CB9" s="114"/>
      <c r="CC9" s="114"/>
      <c r="CD9" s="114"/>
      <c r="CE9" s="114"/>
      <c r="CF9" s="114">
        <f t="shared" si="6"/>
        <v>0</v>
      </c>
      <c r="CG9" s="114"/>
      <c r="CH9" s="114"/>
      <c r="CI9" s="114"/>
      <c r="CJ9" s="114"/>
      <c r="CK9" s="114"/>
      <c r="CL9" s="114"/>
      <c r="CM9" s="114"/>
      <c r="CN9" s="114"/>
      <c r="CO9" s="114">
        <f t="shared" si="7"/>
        <v>0</v>
      </c>
      <c r="CP9" s="114"/>
      <c r="CQ9" s="114"/>
      <c r="CR9" s="114"/>
      <c r="CS9" s="114"/>
      <c r="CT9" s="114"/>
      <c r="CU9" s="114"/>
      <c r="CV9" s="114"/>
      <c r="CW9" s="114"/>
      <c r="CX9" s="114">
        <f t="shared" si="8"/>
        <v>0</v>
      </c>
      <c r="CY9" s="114"/>
      <c r="CZ9" s="114"/>
      <c r="DA9" s="114"/>
      <c r="DB9" s="114"/>
      <c r="DC9" s="114"/>
      <c r="DD9" s="114"/>
      <c r="DE9" s="114"/>
      <c r="DF9" s="114"/>
      <c r="DG9" s="114">
        <f t="shared" si="9"/>
        <v>0</v>
      </c>
      <c r="DH9" s="114"/>
      <c r="DI9" s="114"/>
      <c r="DJ9" s="114"/>
      <c r="DK9" s="114"/>
      <c r="DL9" s="114"/>
      <c r="DM9" s="114"/>
      <c r="DN9" s="114"/>
      <c r="DO9" s="114"/>
      <c r="DP9" s="114">
        <f t="shared" si="10"/>
        <v>0</v>
      </c>
      <c r="DQ9" s="114"/>
      <c r="DR9" s="114"/>
      <c r="DS9" s="114"/>
      <c r="DT9" s="114"/>
      <c r="DU9" s="114"/>
      <c r="DV9" s="114"/>
      <c r="DW9" s="114"/>
      <c r="DX9" s="114"/>
      <c r="DY9" s="114">
        <f t="shared" si="11"/>
        <v>0</v>
      </c>
      <c r="DZ9" s="114"/>
      <c r="EA9" s="114"/>
      <c r="EB9" s="114"/>
      <c r="EC9" s="114"/>
      <c r="ED9" s="114"/>
      <c r="EE9" s="114"/>
      <c r="EF9" s="114"/>
      <c r="EG9" s="114"/>
      <c r="EH9" s="114">
        <f t="shared" si="12"/>
        <v>0</v>
      </c>
      <c r="EI9" s="114"/>
      <c r="EJ9" s="114"/>
      <c r="EK9" s="114"/>
      <c r="EL9" s="114"/>
      <c r="EM9" s="114"/>
      <c r="EN9" s="114"/>
      <c r="EO9" s="114"/>
      <c r="EP9" s="114"/>
      <c r="EQ9" s="114">
        <f t="shared" si="13"/>
        <v>0</v>
      </c>
      <c r="ER9" s="114"/>
      <c r="ES9" s="114"/>
      <c r="ET9" s="114"/>
      <c r="EU9" s="114"/>
      <c r="EV9" s="114"/>
      <c r="EW9" s="114"/>
      <c r="EX9" s="114"/>
      <c r="EY9" s="114"/>
      <c r="EZ9" s="114">
        <f t="shared" si="14"/>
        <v>0</v>
      </c>
      <c r="FA9" s="114"/>
      <c r="FB9" s="114"/>
      <c r="FC9" s="114"/>
      <c r="FD9" s="114"/>
      <c r="FE9" s="114"/>
      <c r="FF9" s="114"/>
      <c r="FG9" s="114"/>
      <c r="FH9" s="114"/>
      <c r="FI9" s="114">
        <f t="shared" si="15"/>
        <v>0</v>
      </c>
      <c r="FJ9" s="114"/>
      <c r="FK9" s="114"/>
      <c r="FL9" s="114"/>
      <c r="FM9" s="114"/>
      <c r="FN9" s="114"/>
      <c r="FO9" s="114"/>
      <c r="FP9" s="114"/>
      <c r="FQ9" s="114"/>
      <c r="FR9" s="114">
        <f t="shared" si="16"/>
        <v>0</v>
      </c>
      <c r="FS9" s="114"/>
      <c r="FT9" s="114"/>
      <c r="FU9" s="114"/>
      <c r="FV9" s="114"/>
      <c r="FW9" s="114"/>
      <c r="FX9" s="114"/>
      <c r="FY9" s="114"/>
      <c r="FZ9" s="114"/>
      <c r="GA9" s="114">
        <f t="shared" si="17"/>
        <v>0</v>
      </c>
      <c r="GB9" s="114"/>
      <c r="GC9" s="114"/>
      <c r="GD9" s="114"/>
      <c r="GE9" s="114"/>
      <c r="GF9" s="114"/>
      <c r="GG9" s="114"/>
      <c r="GH9" s="114"/>
      <c r="GI9" s="114"/>
      <c r="GJ9" s="114">
        <f t="shared" si="18"/>
        <v>0</v>
      </c>
      <c r="GK9" s="114"/>
      <c r="GL9" s="114"/>
      <c r="GM9" s="114"/>
      <c r="GN9" s="114"/>
      <c r="GO9" s="114"/>
      <c r="GP9" s="114"/>
      <c r="GQ9" s="114"/>
      <c r="GR9" s="114"/>
      <c r="GS9" s="114">
        <f t="shared" si="19"/>
        <v>0</v>
      </c>
      <c r="GT9" s="114"/>
      <c r="GU9" s="114"/>
      <c r="GV9" s="114"/>
      <c r="GW9" s="114"/>
      <c r="GX9" s="114"/>
      <c r="GY9" s="114"/>
      <c r="GZ9" s="114"/>
      <c r="HA9" s="114"/>
      <c r="HB9" s="114">
        <f t="shared" si="20"/>
        <v>0</v>
      </c>
      <c r="HC9" s="114"/>
      <c r="HD9" s="114"/>
      <c r="HE9" s="114"/>
      <c r="HF9" s="114"/>
      <c r="HG9" s="114"/>
      <c r="HH9" s="114"/>
      <c r="HI9" s="114"/>
      <c r="HJ9" s="114"/>
      <c r="HK9" s="114">
        <f t="shared" si="21"/>
        <v>0</v>
      </c>
      <c r="HL9" s="114"/>
      <c r="HM9" s="114"/>
      <c r="HN9" s="114"/>
      <c r="HO9" s="114"/>
      <c r="HP9" s="114"/>
      <c r="HQ9" s="114"/>
      <c r="HR9" s="114"/>
      <c r="HS9" s="114"/>
      <c r="HT9" s="114">
        <f t="shared" si="22"/>
        <v>0</v>
      </c>
      <c r="HU9" s="114"/>
      <c r="HV9" s="114"/>
      <c r="HW9" s="114"/>
      <c r="HX9" s="114"/>
      <c r="HY9" s="114"/>
      <c r="HZ9" s="114"/>
      <c r="IA9" s="114"/>
      <c r="IB9" s="114"/>
      <c r="IC9" s="114">
        <f t="shared" si="23"/>
        <v>0</v>
      </c>
      <c r="ID9" s="114"/>
      <c r="IE9" s="114"/>
      <c r="IF9" s="114"/>
      <c r="IG9" s="114"/>
      <c r="IH9" s="114"/>
      <c r="II9" s="114"/>
      <c r="IJ9" s="114"/>
      <c r="IK9" s="114"/>
      <c r="IL9" s="114">
        <f t="shared" si="24"/>
        <v>0</v>
      </c>
      <c r="IM9" s="114"/>
      <c r="IN9" s="114"/>
      <c r="IO9" s="114"/>
      <c r="IP9" s="114"/>
      <c r="IQ9" s="114"/>
      <c r="IR9" s="114"/>
      <c r="IS9" s="114"/>
      <c r="IT9" s="114"/>
    </row>
    <row r="10" spans="1:254" x14ac:dyDescent="0.2">
      <c r="A10" s="112" t="e">
        <f>IF(#REF!&lt;&gt;"",#REF!,"")</f>
        <v>#REF!</v>
      </c>
      <c r="B10" s="112" t="e">
        <f>IF(#REF!&lt;&gt;"",#REF!,"")</f>
        <v>#REF!</v>
      </c>
      <c r="C10" s="112" t="e">
        <f>IF(#REF!="Divulgazione_altre_aziende",VLOOKUP(#REF!,MAzioni!$J$3:$K$23,2,FALSE),#REF!)</f>
        <v>#REF!</v>
      </c>
      <c r="D10" s="112" t="e">
        <f>IF(#REF!&lt;&gt;"",#REF!,"")</f>
        <v>#REF!</v>
      </c>
      <c r="E10" s="112"/>
      <c r="F10" s="112" t="e">
        <f>IF(#REF!="Divulgazione_altre_aziende",VLOOKUP(#REF!,MAzioni!$J$3:$K$23,2,FALSE),#REF!)</f>
        <v>#REF!</v>
      </c>
      <c r="G10" s="112" t="e">
        <f>IF(#REF!&lt;&gt;"",#REF!,"")</f>
        <v>#REF!</v>
      </c>
      <c r="H10" s="112"/>
      <c r="I10" s="112" t="e">
        <f>IF(#REF!="Divulgazione_altre_aziende",VLOOKUP(#REF!,MAzioni!$J$3:$K$23,2,FALSE),#REF!)</f>
        <v>#REF!</v>
      </c>
      <c r="J10" s="112" t="e">
        <f>IF(#REF!&lt;&gt;"",#REF!,"")</f>
        <v>#REF!</v>
      </c>
      <c r="K10" s="112"/>
      <c r="L10" s="107" t="s">
        <v>441</v>
      </c>
      <c r="M10" s="112" t="e">
        <f>IF(#REF!&lt;&gt;"",#REF!,"")</f>
        <v>#REF!</v>
      </c>
      <c r="N10" s="112"/>
      <c r="O10" s="107" t="s">
        <v>441</v>
      </c>
      <c r="P10" s="112"/>
      <c r="Q10" s="112"/>
      <c r="R10" s="107" t="s">
        <v>441</v>
      </c>
      <c r="S10" s="107"/>
      <c r="T10" s="106"/>
      <c r="U10" s="107" t="s">
        <v>441</v>
      </c>
      <c r="V10" s="107"/>
      <c r="W10" s="106"/>
      <c r="X10" s="107" t="s">
        <v>441</v>
      </c>
      <c r="Y10" s="107"/>
      <c r="Z10" s="106"/>
      <c r="AA10" s="107" t="s">
        <v>441</v>
      </c>
      <c r="AB10" s="107"/>
      <c r="AC10" s="106"/>
      <c r="AD10" s="107" t="s">
        <v>441</v>
      </c>
      <c r="AE10" s="107"/>
      <c r="AF10" s="106"/>
      <c r="AG10" s="108" t="e">
        <f>IF(#REF!&lt;&gt;"",#REF!,"")</f>
        <v>#REF!</v>
      </c>
      <c r="AH10" s="108" t="e">
        <f>IF(#REF!&lt;&gt;"",#REF!,"")</f>
        <v>#REF!</v>
      </c>
      <c r="AI10" s="2">
        <f t="shared" si="1"/>
        <v>0</v>
      </c>
      <c r="AJ10" s="113" t="e">
        <f>IF(#REF!&lt;&gt;"",#REF!,"")</f>
        <v>#REF!</v>
      </c>
      <c r="AK10" s="113" t="e">
        <f>IF(#REF!&lt;&gt;"",#REF!,"")</f>
        <v>#REF!</v>
      </c>
      <c r="AL10" s="113" t="e">
        <f>IF(#REF!&lt;&gt;"",#REF!,"")</f>
        <v>#REF!</v>
      </c>
      <c r="AM10" s="21" t="s">
        <v>580</v>
      </c>
      <c r="AN10" s="21" t="s">
        <v>580</v>
      </c>
      <c r="AO10" s="21" t="s">
        <v>580</v>
      </c>
      <c r="AP10" s="21" t="s">
        <v>580</v>
      </c>
      <c r="AQ10" s="21" t="s">
        <v>580</v>
      </c>
      <c r="AR10" s="21" t="s">
        <v>580</v>
      </c>
      <c r="AS10" s="21" t="s">
        <v>580</v>
      </c>
      <c r="AT10" s="21" t="s">
        <v>580</v>
      </c>
      <c r="AU10" s="21" t="s">
        <v>580</v>
      </c>
      <c r="AV10" s="21" t="s">
        <v>580</v>
      </c>
      <c r="AW10" s="21" t="s">
        <v>580</v>
      </c>
      <c r="AX10" s="21" t="s">
        <v>580</v>
      </c>
      <c r="AY10" s="21" t="s">
        <v>580</v>
      </c>
      <c r="AZ10" s="21" t="s">
        <v>580</v>
      </c>
      <c r="BA10" s="21" t="s">
        <v>580</v>
      </c>
      <c r="BB10" s="21" t="s">
        <v>580</v>
      </c>
      <c r="BC10" s="21" t="s">
        <v>580</v>
      </c>
      <c r="BD10" s="21" t="s">
        <v>580</v>
      </c>
      <c r="BE10" s="114">
        <f t="shared" si="2"/>
        <v>0</v>
      </c>
      <c r="BF10" s="114">
        <f t="shared" si="3"/>
        <v>0</v>
      </c>
      <c r="BG10" s="114">
        <f t="shared" si="3"/>
        <v>0</v>
      </c>
      <c r="BH10" s="114">
        <f t="shared" si="0"/>
        <v>0</v>
      </c>
      <c r="BI10" s="114">
        <f t="shared" si="0"/>
        <v>0</v>
      </c>
      <c r="BJ10" s="114">
        <f t="shared" si="0"/>
        <v>0</v>
      </c>
      <c r="BK10" s="114">
        <f t="shared" si="0"/>
        <v>0</v>
      </c>
      <c r="BL10" s="114">
        <f t="shared" si="0"/>
        <v>0</v>
      </c>
      <c r="BM10" s="114">
        <f t="shared" si="0"/>
        <v>0</v>
      </c>
      <c r="BN10" s="114">
        <f t="shared" si="4"/>
        <v>0</v>
      </c>
      <c r="BO10" s="114"/>
      <c r="BP10" s="114"/>
      <c r="BQ10" s="114"/>
      <c r="BR10" s="114"/>
      <c r="BS10" s="114"/>
      <c r="BT10" s="114"/>
      <c r="BU10" s="114"/>
      <c r="BV10" s="114"/>
      <c r="BW10" s="114">
        <f t="shared" si="5"/>
        <v>0</v>
      </c>
      <c r="BX10" s="114"/>
      <c r="BY10" s="114"/>
      <c r="BZ10" s="114"/>
      <c r="CA10" s="114"/>
      <c r="CB10" s="114"/>
      <c r="CC10" s="114"/>
      <c r="CD10" s="114"/>
      <c r="CE10" s="114"/>
      <c r="CF10" s="114">
        <f t="shared" si="6"/>
        <v>0</v>
      </c>
      <c r="CG10" s="114"/>
      <c r="CH10" s="114"/>
      <c r="CI10" s="114"/>
      <c r="CJ10" s="114"/>
      <c r="CK10" s="114"/>
      <c r="CL10" s="114"/>
      <c r="CM10" s="114"/>
      <c r="CN10" s="114"/>
      <c r="CO10" s="114">
        <f t="shared" si="7"/>
        <v>0</v>
      </c>
      <c r="CP10" s="114"/>
      <c r="CQ10" s="114"/>
      <c r="CR10" s="114"/>
      <c r="CS10" s="114"/>
      <c r="CT10" s="114"/>
      <c r="CU10" s="114"/>
      <c r="CV10" s="114"/>
      <c r="CW10" s="114"/>
      <c r="CX10" s="114">
        <f t="shared" si="8"/>
        <v>0</v>
      </c>
      <c r="CY10" s="114"/>
      <c r="CZ10" s="114"/>
      <c r="DA10" s="114"/>
      <c r="DB10" s="114"/>
      <c r="DC10" s="114"/>
      <c r="DD10" s="114"/>
      <c r="DE10" s="114"/>
      <c r="DF10" s="114"/>
      <c r="DG10" s="114">
        <f t="shared" si="9"/>
        <v>0</v>
      </c>
      <c r="DH10" s="114"/>
      <c r="DI10" s="114"/>
      <c r="DJ10" s="114"/>
      <c r="DK10" s="114"/>
      <c r="DL10" s="114"/>
      <c r="DM10" s="114"/>
      <c r="DN10" s="114"/>
      <c r="DO10" s="114"/>
      <c r="DP10" s="114">
        <f t="shared" si="10"/>
        <v>0</v>
      </c>
      <c r="DQ10" s="114"/>
      <c r="DR10" s="114"/>
      <c r="DS10" s="114"/>
      <c r="DT10" s="114"/>
      <c r="DU10" s="114"/>
      <c r="DV10" s="114"/>
      <c r="DW10" s="114"/>
      <c r="DX10" s="114"/>
      <c r="DY10" s="114">
        <f t="shared" si="11"/>
        <v>0</v>
      </c>
      <c r="DZ10" s="114"/>
      <c r="EA10" s="114"/>
      <c r="EB10" s="114"/>
      <c r="EC10" s="114"/>
      <c r="ED10" s="114"/>
      <c r="EE10" s="114"/>
      <c r="EF10" s="114"/>
      <c r="EG10" s="114"/>
      <c r="EH10" s="114">
        <f t="shared" si="12"/>
        <v>0</v>
      </c>
      <c r="EI10" s="114"/>
      <c r="EJ10" s="114"/>
      <c r="EK10" s="114"/>
      <c r="EL10" s="114"/>
      <c r="EM10" s="114"/>
      <c r="EN10" s="114"/>
      <c r="EO10" s="114"/>
      <c r="EP10" s="114"/>
      <c r="EQ10" s="114">
        <f t="shared" si="13"/>
        <v>0</v>
      </c>
      <c r="ER10" s="114"/>
      <c r="ES10" s="114"/>
      <c r="ET10" s="114"/>
      <c r="EU10" s="114"/>
      <c r="EV10" s="114"/>
      <c r="EW10" s="114"/>
      <c r="EX10" s="114"/>
      <c r="EY10" s="114"/>
      <c r="EZ10" s="114">
        <f t="shared" si="14"/>
        <v>0</v>
      </c>
      <c r="FA10" s="114"/>
      <c r="FB10" s="114"/>
      <c r="FC10" s="114"/>
      <c r="FD10" s="114"/>
      <c r="FE10" s="114"/>
      <c r="FF10" s="114"/>
      <c r="FG10" s="114"/>
      <c r="FH10" s="114"/>
      <c r="FI10" s="114">
        <f t="shared" si="15"/>
        <v>0</v>
      </c>
      <c r="FJ10" s="114"/>
      <c r="FK10" s="114"/>
      <c r="FL10" s="114"/>
      <c r="FM10" s="114"/>
      <c r="FN10" s="114"/>
      <c r="FO10" s="114"/>
      <c r="FP10" s="114"/>
      <c r="FQ10" s="114"/>
      <c r="FR10" s="114">
        <f t="shared" si="16"/>
        <v>0</v>
      </c>
      <c r="FS10" s="114"/>
      <c r="FT10" s="114"/>
      <c r="FU10" s="114"/>
      <c r="FV10" s="114"/>
      <c r="FW10" s="114"/>
      <c r="FX10" s="114"/>
      <c r="FY10" s="114"/>
      <c r="FZ10" s="114"/>
      <c r="GA10" s="114">
        <f t="shared" si="17"/>
        <v>0</v>
      </c>
      <c r="GB10" s="114"/>
      <c r="GC10" s="114"/>
      <c r="GD10" s="114"/>
      <c r="GE10" s="114"/>
      <c r="GF10" s="114"/>
      <c r="GG10" s="114"/>
      <c r="GH10" s="114"/>
      <c r="GI10" s="114"/>
      <c r="GJ10" s="114">
        <f t="shared" si="18"/>
        <v>0</v>
      </c>
      <c r="GK10" s="114"/>
      <c r="GL10" s="114"/>
      <c r="GM10" s="114"/>
      <c r="GN10" s="114"/>
      <c r="GO10" s="114"/>
      <c r="GP10" s="114"/>
      <c r="GQ10" s="114"/>
      <c r="GR10" s="114"/>
      <c r="GS10" s="114">
        <f t="shared" si="19"/>
        <v>0</v>
      </c>
      <c r="GT10" s="114"/>
      <c r="GU10" s="114"/>
      <c r="GV10" s="114"/>
      <c r="GW10" s="114"/>
      <c r="GX10" s="114"/>
      <c r="GY10" s="114"/>
      <c r="GZ10" s="114"/>
      <c r="HA10" s="114"/>
      <c r="HB10" s="114">
        <f t="shared" si="20"/>
        <v>0</v>
      </c>
      <c r="HC10" s="114"/>
      <c r="HD10" s="114"/>
      <c r="HE10" s="114"/>
      <c r="HF10" s="114"/>
      <c r="HG10" s="114"/>
      <c r="HH10" s="114"/>
      <c r="HI10" s="114"/>
      <c r="HJ10" s="114"/>
      <c r="HK10" s="114">
        <f t="shared" si="21"/>
        <v>0</v>
      </c>
      <c r="HL10" s="114"/>
      <c r="HM10" s="114"/>
      <c r="HN10" s="114"/>
      <c r="HO10" s="114"/>
      <c r="HP10" s="114"/>
      <c r="HQ10" s="114"/>
      <c r="HR10" s="114"/>
      <c r="HS10" s="114"/>
      <c r="HT10" s="114">
        <f t="shared" si="22"/>
        <v>0</v>
      </c>
      <c r="HU10" s="114"/>
      <c r="HV10" s="114"/>
      <c r="HW10" s="114"/>
      <c r="HX10" s="114"/>
      <c r="HY10" s="114"/>
      <c r="HZ10" s="114"/>
      <c r="IA10" s="114"/>
      <c r="IB10" s="114"/>
      <c r="IC10" s="114">
        <f t="shared" si="23"/>
        <v>0</v>
      </c>
      <c r="ID10" s="114"/>
      <c r="IE10" s="114"/>
      <c r="IF10" s="114"/>
      <c r="IG10" s="114"/>
      <c r="IH10" s="114"/>
      <c r="II10" s="114"/>
      <c r="IJ10" s="114"/>
      <c r="IK10" s="114"/>
      <c r="IL10" s="114">
        <f t="shared" si="24"/>
        <v>0</v>
      </c>
      <c r="IM10" s="114"/>
      <c r="IN10" s="114"/>
      <c r="IO10" s="114"/>
      <c r="IP10" s="114"/>
      <c r="IQ10" s="114"/>
      <c r="IR10" s="114"/>
      <c r="IS10" s="114"/>
      <c r="IT10" s="114"/>
    </row>
    <row r="11" spans="1:254" x14ac:dyDescent="0.2">
      <c r="A11" s="112" t="e">
        <f>IF(#REF!&lt;&gt;"",#REF!,"")</f>
        <v>#REF!</v>
      </c>
      <c r="B11" s="112" t="e">
        <f>IF(#REF!&lt;&gt;"",#REF!,"")</f>
        <v>#REF!</v>
      </c>
      <c r="C11" s="112" t="e">
        <f>IF(#REF!="Divulgazione_altre_aziende",VLOOKUP(#REF!,MAzioni!$J$3:$K$23,2,FALSE),#REF!)</f>
        <v>#REF!</v>
      </c>
      <c r="D11" s="112" t="e">
        <f>IF(#REF!&lt;&gt;"",#REF!,"")</f>
        <v>#REF!</v>
      </c>
      <c r="E11" s="112"/>
      <c r="F11" s="112" t="e">
        <f>IF(#REF!="Divulgazione_altre_aziende",VLOOKUP(#REF!,MAzioni!$J$3:$K$23,2,FALSE),#REF!)</f>
        <v>#REF!</v>
      </c>
      <c r="G11" s="112" t="e">
        <f>IF(#REF!&lt;&gt;"",#REF!,"")</f>
        <v>#REF!</v>
      </c>
      <c r="H11" s="112"/>
      <c r="I11" s="112" t="e">
        <f>IF(#REF!="Divulgazione_altre_aziende",VLOOKUP(#REF!,MAzioni!$J$3:$K$23,2,FALSE),#REF!)</f>
        <v>#REF!</v>
      </c>
      <c r="J11" s="112" t="e">
        <f>IF(#REF!&lt;&gt;"",#REF!,"")</f>
        <v>#REF!</v>
      </c>
      <c r="K11" s="112"/>
      <c r="L11" s="107" t="s">
        <v>441</v>
      </c>
      <c r="M11" s="112" t="e">
        <f>IF(#REF!&lt;&gt;"",#REF!,"")</f>
        <v>#REF!</v>
      </c>
      <c r="N11" s="112"/>
      <c r="O11" s="107" t="s">
        <v>441</v>
      </c>
      <c r="P11" s="112"/>
      <c r="Q11" s="112"/>
      <c r="R11" s="107" t="s">
        <v>441</v>
      </c>
      <c r="S11" s="107"/>
      <c r="T11" s="106"/>
      <c r="U11" s="107" t="s">
        <v>441</v>
      </c>
      <c r="V11" s="107"/>
      <c r="W11" s="106"/>
      <c r="X11" s="107" t="s">
        <v>441</v>
      </c>
      <c r="Y11" s="107"/>
      <c r="Z11" s="106"/>
      <c r="AA11" s="107" t="s">
        <v>441</v>
      </c>
      <c r="AB11" s="107"/>
      <c r="AC11" s="106"/>
      <c r="AD11" s="107" t="s">
        <v>441</v>
      </c>
      <c r="AE11" s="107"/>
      <c r="AF11" s="106"/>
      <c r="AG11" s="108" t="e">
        <f>IF(#REF!&lt;&gt;"",#REF!,"")</f>
        <v>#REF!</v>
      </c>
      <c r="AH11" s="108" t="e">
        <f>IF(#REF!&lt;&gt;"",#REF!,"")</f>
        <v>#REF!</v>
      </c>
      <c r="AI11" s="2">
        <f t="shared" si="1"/>
        <v>0</v>
      </c>
      <c r="AJ11" s="113" t="e">
        <f>IF(#REF!&lt;&gt;"",#REF!,"")</f>
        <v>#REF!</v>
      </c>
      <c r="AK11" s="113" t="e">
        <f>IF(#REF!&lt;&gt;"",#REF!,"")</f>
        <v>#REF!</v>
      </c>
      <c r="AL11" s="113" t="e">
        <f>IF(#REF!&lt;&gt;"",#REF!,"")</f>
        <v>#REF!</v>
      </c>
      <c r="AM11" s="21" t="s">
        <v>580</v>
      </c>
      <c r="AN11" s="21" t="s">
        <v>580</v>
      </c>
      <c r="AO11" s="21" t="s">
        <v>580</v>
      </c>
      <c r="AP11" s="21" t="s">
        <v>580</v>
      </c>
      <c r="AQ11" s="21" t="s">
        <v>580</v>
      </c>
      <c r="AR11" s="21" t="s">
        <v>580</v>
      </c>
      <c r="AS11" s="21" t="s">
        <v>580</v>
      </c>
      <c r="AT11" s="21" t="s">
        <v>580</v>
      </c>
      <c r="AU11" s="21" t="s">
        <v>580</v>
      </c>
      <c r="AV11" s="21" t="s">
        <v>580</v>
      </c>
      <c r="AW11" s="21" t="s">
        <v>580</v>
      </c>
      <c r="AX11" s="21" t="s">
        <v>580</v>
      </c>
      <c r="AY11" s="21" t="s">
        <v>580</v>
      </c>
      <c r="AZ11" s="21" t="s">
        <v>580</v>
      </c>
      <c r="BA11" s="21" t="s">
        <v>580</v>
      </c>
      <c r="BB11" s="21" t="s">
        <v>580</v>
      </c>
      <c r="BC11" s="21" t="s">
        <v>580</v>
      </c>
      <c r="BD11" s="21" t="s">
        <v>580</v>
      </c>
      <c r="BE11" s="114">
        <f t="shared" si="2"/>
        <v>0</v>
      </c>
      <c r="BF11" s="114">
        <f t="shared" si="3"/>
        <v>0</v>
      </c>
      <c r="BG11" s="114">
        <f t="shared" si="3"/>
        <v>0</v>
      </c>
      <c r="BH11" s="114">
        <f t="shared" si="0"/>
        <v>0</v>
      </c>
      <c r="BI11" s="114">
        <f t="shared" si="0"/>
        <v>0</v>
      </c>
      <c r="BJ11" s="114">
        <f t="shared" si="0"/>
        <v>0</v>
      </c>
      <c r="BK11" s="114">
        <f t="shared" si="0"/>
        <v>0</v>
      </c>
      <c r="BL11" s="114">
        <f t="shared" si="0"/>
        <v>0</v>
      </c>
      <c r="BM11" s="114">
        <f t="shared" si="0"/>
        <v>0</v>
      </c>
      <c r="BN11" s="114">
        <f t="shared" si="4"/>
        <v>0</v>
      </c>
      <c r="BO11" s="114"/>
      <c r="BP11" s="114"/>
      <c r="BQ11" s="114"/>
      <c r="BR11" s="114"/>
      <c r="BS11" s="114"/>
      <c r="BT11" s="114"/>
      <c r="BU11" s="114"/>
      <c r="BV11" s="114"/>
      <c r="BW11" s="114">
        <f t="shared" si="5"/>
        <v>0</v>
      </c>
      <c r="BX11" s="114"/>
      <c r="BY11" s="114"/>
      <c r="BZ11" s="114"/>
      <c r="CA11" s="114"/>
      <c r="CB11" s="114"/>
      <c r="CC11" s="114"/>
      <c r="CD11" s="114"/>
      <c r="CE11" s="114"/>
      <c r="CF11" s="114">
        <f t="shared" si="6"/>
        <v>0</v>
      </c>
      <c r="CG11" s="114"/>
      <c r="CH11" s="114"/>
      <c r="CI11" s="114"/>
      <c r="CJ11" s="114"/>
      <c r="CK11" s="114"/>
      <c r="CL11" s="114"/>
      <c r="CM11" s="114"/>
      <c r="CN11" s="114"/>
      <c r="CO11" s="114">
        <f t="shared" si="7"/>
        <v>0</v>
      </c>
      <c r="CP11" s="114"/>
      <c r="CQ11" s="114"/>
      <c r="CR11" s="114"/>
      <c r="CS11" s="114"/>
      <c r="CT11" s="114"/>
      <c r="CU11" s="114"/>
      <c r="CV11" s="114"/>
      <c r="CW11" s="114"/>
      <c r="CX11" s="114">
        <f t="shared" si="8"/>
        <v>0</v>
      </c>
      <c r="CY11" s="114"/>
      <c r="CZ11" s="114"/>
      <c r="DA11" s="114"/>
      <c r="DB11" s="114"/>
      <c r="DC11" s="114"/>
      <c r="DD11" s="114"/>
      <c r="DE11" s="114"/>
      <c r="DF11" s="114"/>
      <c r="DG11" s="114">
        <f t="shared" si="9"/>
        <v>0</v>
      </c>
      <c r="DH11" s="114"/>
      <c r="DI11" s="114"/>
      <c r="DJ11" s="114"/>
      <c r="DK11" s="114"/>
      <c r="DL11" s="114"/>
      <c r="DM11" s="114"/>
      <c r="DN11" s="114"/>
      <c r="DO11" s="114"/>
      <c r="DP11" s="114">
        <f t="shared" si="10"/>
        <v>0</v>
      </c>
      <c r="DQ11" s="114"/>
      <c r="DR11" s="114"/>
      <c r="DS11" s="114"/>
      <c r="DT11" s="114"/>
      <c r="DU11" s="114"/>
      <c r="DV11" s="114"/>
      <c r="DW11" s="114"/>
      <c r="DX11" s="114"/>
      <c r="DY11" s="114">
        <f t="shared" si="11"/>
        <v>0</v>
      </c>
      <c r="DZ11" s="114"/>
      <c r="EA11" s="114"/>
      <c r="EB11" s="114"/>
      <c r="EC11" s="114"/>
      <c r="ED11" s="114"/>
      <c r="EE11" s="114"/>
      <c r="EF11" s="114"/>
      <c r="EG11" s="114"/>
      <c r="EH11" s="114">
        <f t="shared" si="12"/>
        <v>0</v>
      </c>
      <c r="EI11" s="114"/>
      <c r="EJ11" s="114"/>
      <c r="EK11" s="114"/>
      <c r="EL11" s="114"/>
      <c r="EM11" s="114"/>
      <c r="EN11" s="114"/>
      <c r="EO11" s="114"/>
      <c r="EP11" s="114"/>
      <c r="EQ11" s="114">
        <f t="shared" si="13"/>
        <v>0</v>
      </c>
      <c r="ER11" s="114"/>
      <c r="ES11" s="114"/>
      <c r="ET11" s="114"/>
      <c r="EU11" s="114"/>
      <c r="EV11" s="114"/>
      <c r="EW11" s="114"/>
      <c r="EX11" s="114"/>
      <c r="EY11" s="114"/>
      <c r="EZ11" s="114">
        <f t="shared" si="14"/>
        <v>0</v>
      </c>
      <c r="FA11" s="114"/>
      <c r="FB11" s="114"/>
      <c r="FC11" s="114"/>
      <c r="FD11" s="114"/>
      <c r="FE11" s="114"/>
      <c r="FF11" s="114"/>
      <c r="FG11" s="114"/>
      <c r="FH11" s="114"/>
      <c r="FI11" s="114">
        <f t="shared" si="15"/>
        <v>0</v>
      </c>
      <c r="FJ11" s="114"/>
      <c r="FK11" s="114"/>
      <c r="FL11" s="114"/>
      <c r="FM11" s="114"/>
      <c r="FN11" s="114"/>
      <c r="FO11" s="114"/>
      <c r="FP11" s="114"/>
      <c r="FQ11" s="114"/>
      <c r="FR11" s="114">
        <f t="shared" si="16"/>
        <v>0</v>
      </c>
      <c r="FS11" s="114"/>
      <c r="FT11" s="114"/>
      <c r="FU11" s="114"/>
      <c r="FV11" s="114"/>
      <c r="FW11" s="114"/>
      <c r="FX11" s="114"/>
      <c r="FY11" s="114"/>
      <c r="FZ11" s="114"/>
      <c r="GA11" s="114">
        <f t="shared" si="17"/>
        <v>0</v>
      </c>
      <c r="GB11" s="114"/>
      <c r="GC11" s="114"/>
      <c r="GD11" s="114"/>
      <c r="GE11" s="114"/>
      <c r="GF11" s="114"/>
      <c r="GG11" s="114"/>
      <c r="GH11" s="114"/>
      <c r="GI11" s="114"/>
      <c r="GJ11" s="114">
        <f t="shared" si="18"/>
        <v>0</v>
      </c>
      <c r="GK11" s="114"/>
      <c r="GL11" s="114"/>
      <c r="GM11" s="114"/>
      <c r="GN11" s="114"/>
      <c r="GO11" s="114"/>
      <c r="GP11" s="114"/>
      <c r="GQ11" s="114"/>
      <c r="GR11" s="114"/>
      <c r="GS11" s="114">
        <f t="shared" si="19"/>
        <v>0</v>
      </c>
      <c r="GT11" s="114"/>
      <c r="GU11" s="114"/>
      <c r="GV11" s="114"/>
      <c r="GW11" s="114"/>
      <c r="GX11" s="114"/>
      <c r="GY11" s="114"/>
      <c r="GZ11" s="114"/>
      <c r="HA11" s="114"/>
      <c r="HB11" s="114">
        <f t="shared" si="20"/>
        <v>0</v>
      </c>
      <c r="HC11" s="114"/>
      <c r="HD11" s="114"/>
      <c r="HE11" s="114"/>
      <c r="HF11" s="114"/>
      <c r="HG11" s="114"/>
      <c r="HH11" s="114"/>
      <c r="HI11" s="114"/>
      <c r="HJ11" s="114"/>
      <c r="HK11" s="114">
        <f t="shared" si="21"/>
        <v>0</v>
      </c>
      <c r="HL11" s="114"/>
      <c r="HM11" s="114"/>
      <c r="HN11" s="114"/>
      <c r="HO11" s="114"/>
      <c r="HP11" s="114"/>
      <c r="HQ11" s="114"/>
      <c r="HR11" s="114"/>
      <c r="HS11" s="114"/>
      <c r="HT11" s="114">
        <f t="shared" si="22"/>
        <v>0</v>
      </c>
      <c r="HU11" s="114"/>
      <c r="HV11" s="114"/>
      <c r="HW11" s="114"/>
      <c r="HX11" s="114"/>
      <c r="HY11" s="114"/>
      <c r="HZ11" s="114"/>
      <c r="IA11" s="114"/>
      <c r="IB11" s="114"/>
      <c r="IC11" s="114">
        <f t="shared" si="23"/>
        <v>0</v>
      </c>
      <c r="ID11" s="114"/>
      <c r="IE11" s="114"/>
      <c r="IF11" s="114"/>
      <c r="IG11" s="114"/>
      <c r="IH11" s="114"/>
      <c r="II11" s="114"/>
      <c r="IJ11" s="114"/>
      <c r="IK11" s="114"/>
      <c r="IL11" s="114">
        <f t="shared" si="24"/>
        <v>0</v>
      </c>
      <c r="IM11" s="114"/>
      <c r="IN11" s="114"/>
      <c r="IO11" s="114"/>
      <c r="IP11" s="114"/>
      <c r="IQ11" s="114"/>
      <c r="IR11" s="114"/>
      <c r="IS11" s="114"/>
      <c r="IT11" s="114"/>
    </row>
    <row r="12" spans="1:254" x14ac:dyDescent="0.2">
      <c r="A12" s="112" t="e">
        <f>IF(#REF!&lt;&gt;"",#REF!,"")</f>
        <v>#REF!</v>
      </c>
      <c r="B12" s="112" t="e">
        <f>IF(#REF!&lt;&gt;"",#REF!,"")</f>
        <v>#REF!</v>
      </c>
      <c r="C12" s="112" t="e">
        <f>IF(#REF!="Divulgazione_altre_aziende",VLOOKUP(#REF!,MAzioni!$J$3:$K$23,2,FALSE),#REF!)</f>
        <v>#REF!</v>
      </c>
      <c r="D12" s="112" t="e">
        <f>IF(#REF!&lt;&gt;"",#REF!,"")</f>
        <v>#REF!</v>
      </c>
      <c r="E12" s="112"/>
      <c r="F12" s="112" t="e">
        <f>IF(#REF!="Divulgazione_altre_aziende",VLOOKUP(#REF!,MAzioni!$J$3:$K$23,2,FALSE),#REF!)</f>
        <v>#REF!</v>
      </c>
      <c r="G12" s="112" t="e">
        <f>IF(#REF!&lt;&gt;"",#REF!,"")</f>
        <v>#REF!</v>
      </c>
      <c r="H12" s="112"/>
      <c r="I12" s="112" t="e">
        <f>IF(#REF!="Divulgazione_altre_aziende",VLOOKUP(#REF!,MAzioni!$J$3:$K$23,2,FALSE),#REF!)</f>
        <v>#REF!</v>
      </c>
      <c r="J12" s="112" t="e">
        <f>IF(#REF!&lt;&gt;"",#REF!,"")</f>
        <v>#REF!</v>
      </c>
      <c r="K12" s="112"/>
      <c r="L12" s="107" t="s">
        <v>441</v>
      </c>
      <c r="M12" s="112" t="e">
        <f>IF(#REF!&lt;&gt;"",#REF!,"")</f>
        <v>#REF!</v>
      </c>
      <c r="N12" s="112"/>
      <c r="O12" s="107" t="s">
        <v>441</v>
      </c>
      <c r="P12" s="112"/>
      <c r="Q12" s="112"/>
      <c r="R12" s="107" t="s">
        <v>441</v>
      </c>
      <c r="S12" s="107"/>
      <c r="T12" s="106"/>
      <c r="U12" s="107" t="s">
        <v>441</v>
      </c>
      <c r="V12" s="107"/>
      <c r="W12" s="106"/>
      <c r="X12" s="107" t="s">
        <v>441</v>
      </c>
      <c r="Y12" s="107"/>
      <c r="Z12" s="106"/>
      <c r="AA12" s="107" t="s">
        <v>441</v>
      </c>
      <c r="AB12" s="107"/>
      <c r="AC12" s="106"/>
      <c r="AD12" s="107" t="s">
        <v>441</v>
      </c>
      <c r="AE12" s="107"/>
      <c r="AF12" s="106"/>
      <c r="AG12" s="108" t="e">
        <f>IF(#REF!&lt;&gt;"",#REF!,"")</f>
        <v>#REF!</v>
      </c>
      <c r="AH12" s="108" t="e">
        <f>IF(#REF!&lt;&gt;"",#REF!,"")</f>
        <v>#REF!</v>
      </c>
      <c r="AI12" s="2">
        <f t="shared" si="1"/>
        <v>0</v>
      </c>
      <c r="AJ12" s="113" t="e">
        <f>IF(#REF!&lt;&gt;"",#REF!,"")</f>
        <v>#REF!</v>
      </c>
      <c r="AK12" s="113" t="e">
        <f>IF(#REF!&lt;&gt;"",#REF!,"")</f>
        <v>#REF!</v>
      </c>
      <c r="AL12" s="113" t="e">
        <f>IF(#REF!&lt;&gt;"",#REF!,"")</f>
        <v>#REF!</v>
      </c>
      <c r="AM12" s="21" t="s">
        <v>580</v>
      </c>
      <c r="AN12" s="21" t="s">
        <v>580</v>
      </c>
      <c r="AO12" s="21" t="s">
        <v>580</v>
      </c>
      <c r="AP12" s="21" t="s">
        <v>580</v>
      </c>
      <c r="AQ12" s="21" t="s">
        <v>580</v>
      </c>
      <c r="AR12" s="21" t="s">
        <v>580</v>
      </c>
      <c r="AS12" s="21" t="s">
        <v>580</v>
      </c>
      <c r="AT12" s="21" t="s">
        <v>580</v>
      </c>
      <c r="AU12" s="21" t="s">
        <v>580</v>
      </c>
      <c r="AV12" s="21" t="s">
        <v>580</v>
      </c>
      <c r="AW12" s="21" t="s">
        <v>580</v>
      </c>
      <c r="AX12" s="21" t="s">
        <v>580</v>
      </c>
      <c r="AY12" s="21" t="s">
        <v>580</v>
      </c>
      <c r="AZ12" s="21" t="s">
        <v>580</v>
      </c>
      <c r="BA12" s="21" t="s">
        <v>580</v>
      </c>
      <c r="BB12" s="21" t="s">
        <v>580</v>
      </c>
      <c r="BC12" s="21" t="s">
        <v>580</v>
      </c>
      <c r="BD12" s="21" t="s">
        <v>580</v>
      </c>
      <c r="BE12" s="114">
        <f t="shared" si="2"/>
        <v>0</v>
      </c>
      <c r="BF12" s="114">
        <f t="shared" si="3"/>
        <v>0</v>
      </c>
      <c r="BG12" s="114">
        <f t="shared" si="3"/>
        <v>0</v>
      </c>
      <c r="BH12" s="114">
        <f t="shared" si="0"/>
        <v>0</v>
      </c>
      <c r="BI12" s="114">
        <f t="shared" si="0"/>
        <v>0</v>
      </c>
      <c r="BJ12" s="114">
        <f t="shared" si="0"/>
        <v>0</v>
      </c>
      <c r="BK12" s="114">
        <f t="shared" si="0"/>
        <v>0</v>
      </c>
      <c r="BL12" s="114">
        <f t="shared" si="0"/>
        <v>0</v>
      </c>
      <c r="BM12" s="114">
        <f t="shared" si="0"/>
        <v>0</v>
      </c>
      <c r="BN12" s="114">
        <f t="shared" si="4"/>
        <v>0</v>
      </c>
      <c r="BO12" s="114"/>
      <c r="BP12" s="114"/>
      <c r="BQ12" s="114"/>
      <c r="BR12" s="114"/>
      <c r="BS12" s="114"/>
      <c r="BT12" s="114"/>
      <c r="BU12" s="114"/>
      <c r="BV12" s="114"/>
      <c r="BW12" s="114">
        <f t="shared" si="5"/>
        <v>0</v>
      </c>
      <c r="BX12" s="114"/>
      <c r="BY12" s="114"/>
      <c r="BZ12" s="114"/>
      <c r="CA12" s="114"/>
      <c r="CB12" s="114"/>
      <c r="CC12" s="114"/>
      <c r="CD12" s="114"/>
      <c r="CE12" s="114"/>
      <c r="CF12" s="114">
        <f t="shared" si="6"/>
        <v>0</v>
      </c>
      <c r="CG12" s="114"/>
      <c r="CH12" s="114"/>
      <c r="CI12" s="114"/>
      <c r="CJ12" s="114"/>
      <c r="CK12" s="114"/>
      <c r="CL12" s="114"/>
      <c r="CM12" s="114"/>
      <c r="CN12" s="114"/>
      <c r="CO12" s="114">
        <f t="shared" si="7"/>
        <v>0</v>
      </c>
      <c r="CP12" s="114"/>
      <c r="CQ12" s="114"/>
      <c r="CR12" s="114"/>
      <c r="CS12" s="114"/>
      <c r="CT12" s="114"/>
      <c r="CU12" s="114"/>
      <c r="CV12" s="114"/>
      <c r="CW12" s="114"/>
      <c r="CX12" s="114">
        <f t="shared" si="8"/>
        <v>0</v>
      </c>
      <c r="CY12" s="114"/>
      <c r="CZ12" s="114"/>
      <c r="DA12" s="114"/>
      <c r="DB12" s="114"/>
      <c r="DC12" s="114"/>
      <c r="DD12" s="114"/>
      <c r="DE12" s="114"/>
      <c r="DF12" s="114"/>
      <c r="DG12" s="114">
        <f t="shared" si="9"/>
        <v>0</v>
      </c>
      <c r="DH12" s="114"/>
      <c r="DI12" s="114"/>
      <c r="DJ12" s="114"/>
      <c r="DK12" s="114"/>
      <c r="DL12" s="114"/>
      <c r="DM12" s="114"/>
      <c r="DN12" s="114"/>
      <c r="DO12" s="114"/>
      <c r="DP12" s="114">
        <f t="shared" si="10"/>
        <v>0</v>
      </c>
      <c r="DQ12" s="114"/>
      <c r="DR12" s="114"/>
      <c r="DS12" s="114"/>
      <c r="DT12" s="114"/>
      <c r="DU12" s="114"/>
      <c r="DV12" s="114"/>
      <c r="DW12" s="114"/>
      <c r="DX12" s="114"/>
      <c r="DY12" s="114">
        <f t="shared" si="11"/>
        <v>0</v>
      </c>
      <c r="DZ12" s="114"/>
      <c r="EA12" s="114"/>
      <c r="EB12" s="114"/>
      <c r="EC12" s="114"/>
      <c r="ED12" s="114"/>
      <c r="EE12" s="114"/>
      <c r="EF12" s="114"/>
      <c r="EG12" s="114"/>
      <c r="EH12" s="114">
        <f t="shared" si="12"/>
        <v>0</v>
      </c>
      <c r="EI12" s="114"/>
      <c r="EJ12" s="114"/>
      <c r="EK12" s="114"/>
      <c r="EL12" s="114"/>
      <c r="EM12" s="114"/>
      <c r="EN12" s="114"/>
      <c r="EO12" s="114"/>
      <c r="EP12" s="114"/>
      <c r="EQ12" s="114">
        <f t="shared" si="13"/>
        <v>0</v>
      </c>
      <c r="ER12" s="114"/>
      <c r="ES12" s="114"/>
      <c r="ET12" s="114"/>
      <c r="EU12" s="114"/>
      <c r="EV12" s="114"/>
      <c r="EW12" s="114"/>
      <c r="EX12" s="114"/>
      <c r="EY12" s="114"/>
      <c r="EZ12" s="114">
        <f t="shared" si="14"/>
        <v>0</v>
      </c>
      <c r="FA12" s="114"/>
      <c r="FB12" s="114"/>
      <c r="FC12" s="114"/>
      <c r="FD12" s="114"/>
      <c r="FE12" s="114"/>
      <c r="FF12" s="114"/>
      <c r="FG12" s="114"/>
      <c r="FH12" s="114"/>
      <c r="FI12" s="114">
        <f t="shared" si="15"/>
        <v>0</v>
      </c>
      <c r="FJ12" s="114"/>
      <c r="FK12" s="114"/>
      <c r="FL12" s="114"/>
      <c r="FM12" s="114"/>
      <c r="FN12" s="114"/>
      <c r="FO12" s="114"/>
      <c r="FP12" s="114"/>
      <c r="FQ12" s="114"/>
      <c r="FR12" s="114">
        <f t="shared" si="16"/>
        <v>0</v>
      </c>
      <c r="FS12" s="114"/>
      <c r="FT12" s="114"/>
      <c r="FU12" s="114"/>
      <c r="FV12" s="114"/>
      <c r="FW12" s="114"/>
      <c r="FX12" s="114"/>
      <c r="FY12" s="114"/>
      <c r="FZ12" s="114"/>
      <c r="GA12" s="114">
        <f t="shared" si="17"/>
        <v>0</v>
      </c>
      <c r="GB12" s="114"/>
      <c r="GC12" s="114"/>
      <c r="GD12" s="114"/>
      <c r="GE12" s="114"/>
      <c r="GF12" s="114"/>
      <c r="GG12" s="114"/>
      <c r="GH12" s="114"/>
      <c r="GI12" s="114"/>
      <c r="GJ12" s="114">
        <f t="shared" si="18"/>
        <v>0</v>
      </c>
      <c r="GK12" s="114"/>
      <c r="GL12" s="114"/>
      <c r="GM12" s="114"/>
      <c r="GN12" s="114"/>
      <c r="GO12" s="114"/>
      <c r="GP12" s="114"/>
      <c r="GQ12" s="114"/>
      <c r="GR12" s="114"/>
      <c r="GS12" s="114">
        <f t="shared" si="19"/>
        <v>0</v>
      </c>
      <c r="GT12" s="114"/>
      <c r="GU12" s="114"/>
      <c r="GV12" s="114"/>
      <c r="GW12" s="114"/>
      <c r="GX12" s="114"/>
      <c r="GY12" s="114"/>
      <c r="GZ12" s="114"/>
      <c r="HA12" s="114"/>
      <c r="HB12" s="114">
        <f t="shared" si="20"/>
        <v>0</v>
      </c>
      <c r="HC12" s="114"/>
      <c r="HD12" s="114"/>
      <c r="HE12" s="114"/>
      <c r="HF12" s="114"/>
      <c r="HG12" s="114"/>
      <c r="HH12" s="114"/>
      <c r="HI12" s="114"/>
      <c r="HJ12" s="114"/>
      <c r="HK12" s="114">
        <f t="shared" si="21"/>
        <v>0</v>
      </c>
      <c r="HL12" s="114"/>
      <c r="HM12" s="114"/>
      <c r="HN12" s="114"/>
      <c r="HO12" s="114"/>
      <c r="HP12" s="114"/>
      <c r="HQ12" s="114"/>
      <c r="HR12" s="114"/>
      <c r="HS12" s="114"/>
      <c r="HT12" s="114">
        <f t="shared" si="22"/>
        <v>0</v>
      </c>
      <c r="HU12" s="114"/>
      <c r="HV12" s="114"/>
      <c r="HW12" s="114"/>
      <c r="HX12" s="114"/>
      <c r="HY12" s="114"/>
      <c r="HZ12" s="114"/>
      <c r="IA12" s="114"/>
      <c r="IB12" s="114"/>
      <c r="IC12" s="114">
        <f t="shared" si="23"/>
        <v>0</v>
      </c>
      <c r="ID12" s="114"/>
      <c r="IE12" s="114"/>
      <c r="IF12" s="114"/>
      <c r="IG12" s="114"/>
      <c r="IH12" s="114"/>
      <c r="II12" s="114"/>
      <c r="IJ12" s="114"/>
      <c r="IK12" s="114"/>
      <c r="IL12" s="114">
        <f t="shared" si="24"/>
        <v>0</v>
      </c>
      <c r="IM12" s="114"/>
      <c r="IN12" s="114"/>
      <c r="IO12" s="114"/>
      <c r="IP12" s="114"/>
      <c r="IQ12" s="114"/>
      <c r="IR12" s="114"/>
      <c r="IS12" s="114"/>
      <c r="IT12" s="114"/>
    </row>
    <row r="13" spans="1:254" x14ac:dyDescent="0.2">
      <c r="A13" s="112" t="e">
        <f>IF(#REF!&lt;&gt;"",#REF!,"")</f>
        <v>#REF!</v>
      </c>
      <c r="B13" s="112" t="e">
        <f>IF(#REF!&lt;&gt;"",#REF!,"")</f>
        <v>#REF!</v>
      </c>
      <c r="C13" s="112" t="e">
        <f>IF(#REF!="Divulgazione_altre_aziende",VLOOKUP(#REF!,MAzioni!$J$3:$K$23,2,FALSE),#REF!)</f>
        <v>#REF!</v>
      </c>
      <c r="D13" s="112" t="e">
        <f>IF(#REF!&lt;&gt;"",#REF!,"")</f>
        <v>#REF!</v>
      </c>
      <c r="E13" s="112"/>
      <c r="F13" s="112" t="e">
        <f>IF(#REF!="Divulgazione_altre_aziende",VLOOKUP(#REF!,MAzioni!$J$3:$K$23,2,FALSE),#REF!)</f>
        <v>#REF!</v>
      </c>
      <c r="G13" s="112" t="e">
        <f>IF(#REF!&lt;&gt;"",#REF!,"")</f>
        <v>#REF!</v>
      </c>
      <c r="H13" s="112"/>
      <c r="I13" s="112" t="e">
        <f>IF(#REF!="Divulgazione_altre_aziende",VLOOKUP(#REF!,MAzioni!$J$3:$K$23,2,FALSE),#REF!)</f>
        <v>#REF!</v>
      </c>
      <c r="J13" s="112" t="e">
        <f>IF(#REF!&lt;&gt;"",#REF!,"")</f>
        <v>#REF!</v>
      </c>
      <c r="K13" s="112"/>
      <c r="L13" s="107" t="s">
        <v>441</v>
      </c>
      <c r="M13" s="112" t="e">
        <f>IF(#REF!&lt;&gt;"",#REF!,"")</f>
        <v>#REF!</v>
      </c>
      <c r="N13" s="112"/>
      <c r="O13" s="107" t="s">
        <v>441</v>
      </c>
      <c r="P13" s="112"/>
      <c r="Q13" s="112"/>
      <c r="R13" s="107" t="s">
        <v>441</v>
      </c>
      <c r="S13" s="107"/>
      <c r="T13" s="106"/>
      <c r="U13" s="107" t="s">
        <v>441</v>
      </c>
      <c r="V13" s="107"/>
      <c r="W13" s="106"/>
      <c r="X13" s="107" t="s">
        <v>441</v>
      </c>
      <c r="Y13" s="107"/>
      <c r="Z13" s="106"/>
      <c r="AA13" s="107" t="s">
        <v>441</v>
      </c>
      <c r="AB13" s="107"/>
      <c r="AC13" s="106"/>
      <c r="AD13" s="107" t="s">
        <v>441</v>
      </c>
      <c r="AE13" s="107"/>
      <c r="AF13" s="106"/>
      <c r="AG13" s="108" t="e">
        <f>IF(#REF!&lt;&gt;"",#REF!,"")</f>
        <v>#REF!</v>
      </c>
      <c r="AH13" s="108" t="e">
        <f>IF(#REF!&lt;&gt;"",#REF!,"")</f>
        <v>#REF!</v>
      </c>
      <c r="AI13" s="2">
        <f t="shared" si="1"/>
        <v>0</v>
      </c>
      <c r="AJ13" s="113" t="e">
        <f>IF(#REF!&lt;&gt;"",#REF!,"")</f>
        <v>#REF!</v>
      </c>
      <c r="AK13" s="113" t="e">
        <f>IF(#REF!&lt;&gt;"",#REF!,"")</f>
        <v>#REF!</v>
      </c>
      <c r="AL13" s="113" t="e">
        <f>IF(#REF!&lt;&gt;"",#REF!,"")</f>
        <v>#REF!</v>
      </c>
      <c r="AM13" s="21" t="s">
        <v>580</v>
      </c>
      <c r="AN13" s="21" t="s">
        <v>580</v>
      </c>
      <c r="AO13" s="21" t="s">
        <v>580</v>
      </c>
      <c r="AP13" s="21" t="s">
        <v>580</v>
      </c>
      <c r="AQ13" s="21" t="s">
        <v>580</v>
      </c>
      <c r="AR13" s="21" t="s">
        <v>580</v>
      </c>
      <c r="AS13" s="21" t="s">
        <v>580</v>
      </c>
      <c r="AT13" s="21" t="s">
        <v>580</v>
      </c>
      <c r="AU13" s="21" t="s">
        <v>580</v>
      </c>
      <c r="AV13" s="21" t="s">
        <v>580</v>
      </c>
      <c r="AW13" s="21" t="s">
        <v>580</v>
      </c>
      <c r="AX13" s="21" t="s">
        <v>580</v>
      </c>
      <c r="AY13" s="21" t="s">
        <v>580</v>
      </c>
      <c r="AZ13" s="21" t="s">
        <v>580</v>
      </c>
      <c r="BA13" s="21" t="s">
        <v>580</v>
      </c>
      <c r="BB13" s="21" t="s">
        <v>580</v>
      </c>
      <c r="BC13" s="21" t="s">
        <v>580</v>
      </c>
      <c r="BD13" s="21" t="s">
        <v>580</v>
      </c>
      <c r="BE13" s="114">
        <f t="shared" si="2"/>
        <v>0</v>
      </c>
      <c r="BF13" s="114">
        <f t="shared" si="3"/>
        <v>0</v>
      </c>
      <c r="BG13" s="114">
        <f t="shared" si="3"/>
        <v>0</v>
      </c>
      <c r="BH13" s="114">
        <f t="shared" si="0"/>
        <v>0</v>
      </c>
      <c r="BI13" s="114">
        <f t="shared" si="0"/>
        <v>0</v>
      </c>
      <c r="BJ13" s="114">
        <f t="shared" si="0"/>
        <v>0</v>
      </c>
      <c r="BK13" s="114">
        <f t="shared" si="0"/>
        <v>0</v>
      </c>
      <c r="BL13" s="114">
        <f t="shared" si="0"/>
        <v>0</v>
      </c>
      <c r="BM13" s="114">
        <f t="shared" si="0"/>
        <v>0</v>
      </c>
      <c r="BN13" s="114">
        <f t="shared" si="4"/>
        <v>0</v>
      </c>
      <c r="BO13" s="114"/>
      <c r="BP13" s="114"/>
      <c r="BQ13" s="114"/>
      <c r="BR13" s="114"/>
      <c r="BS13" s="114"/>
      <c r="BT13" s="114"/>
      <c r="BU13" s="114"/>
      <c r="BV13" s="114"/>
      <c r="BW13" s="114">
        <f t="shared" si="5"/>
        <v>0</v>
      </c>
      <c r="BX13" s="114"/>
      <c r="BY13" s="114"/>
      <c r="BZ13" s="114"/>
      <c r="CA13" s="114"/>
      <c r="CB13" s="114"/>
      <c r="CC13" s="114"/>
      <c r="CD13" s="114"/>
      <c r="CE13" s="114"/>
      <c r="CF13" s="114">
        <f t="shared" si="6"/>
        <v>0</v>
      </c>
      <c r="CG13" s="114"/>
      <c r="CH13" s="114"/>
      <c r="CI13" s="114"/>
      <c r="CJ13" s="114"/>
      <c r="CK13" s="114"/>
      <c r="CL13" s="114"/>
      <c r="CM13" s="114"/>
      <c r="CN13" s="114"/>
      <c r="CO13" s="114">
        <f t="shared" si="7"/>
        <v>0</v>
      </c>
      <c r="CP13" s="114"/>
      <c r="CQ13" s="114"/>
      <c r="CR13" s="114"/>
      <c r="CS13" s="114"/>
      <c r="CT13" s="114"/>
      <c r="CU13" s="114"/>
      <c r="CV13" s="114"/>
      <c r="CW13" s="114"/>
      <c r="CX13" s="114">
        <f t="shared" si="8"/>
        <v>0</v>
      </c>
      <c r="CY13" s="114"/>
      <c r="CZ13" s="114"/>
      <c r="DA13" s="114"/>
      <c r="DB13" s="114"/>
      <c r="DC13" s="114"/>
      <c r="DD13" s="114"/>
      <c r="DE13" s="114"/>
      <c r="DF13" s="114"/>
      <c r="DG13" s="114">
        <f t="shared" si="9"/>
        <v>0</v>
      </c>
      <c r="DH13" s="114"/>
      <c r="DI13" s="114"/>
      <c r="DJ13" s="114"/>
      <c r="DK13" s="114"/>
      <c r="DL13" s="114"/>
      <c r="DM13" s="114"/>
      <c r="DN13" s="114"/>
      <c r="DO13" s="114"/>
      <c r="DP13" s="114">
        <f t="shared" si="10"/>
        <v>0</v>
      </c>
      <c r="DQ13" s="114"/>
      <c r="DR13" s="114"/>
      <c r="DS13" s="114"/>
      <c r="DT13" s="114"/>
      <c r="DU13" s="114"/>
      <c r="DV13" s="114"/>
      <c r="DW13" s="114"/>
      <c r="DX13" s="114"/>
      <c r="DY13" s="114">
        <f t="shared" si="11"/>
        <v>0</v>
      </c>
      <c r="DZ13" s="114"/>
      <c r="EA13" s="114"/>
      <c r="EB13" s="114"/>
      <c r="EC13" s="114"/>
      <c r="ED13" s="114"/>
      <c r="EE13" s="114"/>
      <c r="EF13" s="114"/>
      <c r="EG13" s="114"/>
      <c r="EH13" s="114">
        <f t="shared" si="12"/>
        <v>0</v>
      </c>
      <c r="EI13" s="114"/>
      <c r="EJ13" s="114"/>
      <c r="EK13" s="114"/>
      <c r="EL13" s="114"/>
      <c r="EM13" s="114"/>
      <c r="EN13" s="114"/>
      <c r="EO13" s="114"/>
      <c r="EP13" s="114"/>
      <c r="EQ13" s="114">
        <f t="shared" si="13"/>
        <v>0</v>
      </c>
      <c r="ER13" s="114"/>
      <c r="ES13" s="114"/>
      <c r="ET13" s="114"/>
      <c r="EU13" s="114"/>
      <c r="EV13" s="114"/>
      <c r="EW13" s="114"/>
      <c r="EX13" s="114"/>
      <c r="EY13" s="114"/>
      <c r="EZ13" s="114">
        <f t="shared" si="14"/>
        <v>0</v>
      </c>
      <c r="FA13" s="114"/>
      <c r="FB13" s="114"/>
      <c r="FC13" s="114"/>
      <c r="FD13" s="114"/>
      <c r="FE13" s="114"/>
      <c r="FF13" s="114"/>
      <c r="FG13" s="114"/>
      <c r="FH13" s="114"/>
      <c r="FI13" s="114">
        <f t="shared" si="15"/>
        <v>0</v>
      </c>
      <c r="FJ13" s="114"/>
      <c r="FK13" s="114"/>
      <c r="FL13" s="114"/>
      <c r="FM13" s="114"/>
      <c r="FN13" s="114"/>
      <c r="FO13" s="114"/>
      <c r="FP13" s="114"/>
      <c r="FQ13" s="114"/>
      <c r="FR13" s="114">
        <f t="shared" si="16"/>
        <v>0</v>
      </c>
      <c r="FS13" s="114"/>
      <c r="FT13" s="114"/>
      <c r="FU13" s="114"/>
      <c r="FV13" s="114"/>
      <c r="FW13" s="114"/>
      <c r="FX13" s="114"/>
      <c r="FY13" s="114"/>
      <c r="FZ13" s="114"/>
      <c r="GA13" s="114">
        <f t="shared" si="17"/>
        <v>0</v>
      </c>
      <c r="GB13" s="114"/>
      <c r="GC13" s="114"/>
      <c r="GD13" s="114"/>
      <c r="GE13" s="114"/>
      <c r="GF13" s="114"/>
      <c r="GG13" s="114"/>
      <c r="GH13" s="114"/>
      <c r="GI13" s="114"/>
      <c r="GJ13" s="114">
        <f t="shared" si="18"/>
        <v>0</v>
      </c>
      <c r="GK13" s="114"/>
      <c r="GL13" s="114"/>
      <c r="GM13" s="114"/>
      <c r="GN13" s="114"/>
      <c r="GO13" s="114"/>
      <c r="GP13" s="114"/>
      <c r="GQ13" s="114"/>
      <c r="GR13" s="114"/>
      <c r="GS13" s="114">
        <f t="shared" si="19"/>
        <v>0</v>
      </c>
      <c r="GT13" s="114"/>
      <c r="GU13" s="114"/>
      <c r="GV13" s="114"/>
      <c r="GW13" s="114"/>
      <c r="GX13" s="114"/>
      <c r="GY13" s="114"/>
      <c r="GZ13" s="114"/>
      <c r="HA13" s="114"/>
      <c r="HB13" s="114">
        <f t="shared" si="20"/>
        <v>0</v>
      </c>
      <c r="HC13" s="114"/>
      <c r="HD13" s="114"/>
      <c r="HE13" s="114"/>
      <c r="HF13" s="114"/>
      <c r="HG13" s="114"/>
      <c r="HH13" s="114"/>
      <c r="HI13" s="114"/>
      <c r="HJ13" s="114"/>
      <c r="HK13" s="114">
        <f t="shared" si="21"/>
        <v>0</v>
      </c>
      <c r="HL13" s="114"/>
      <c r="HM13" s="114"/>
      <c r="HN13" s="114"/>
      <c r="HO13" s="114"/>
      <c r="HP13" s="114"/>
      <c r="HQ13" s="114"/>
      <c r="HR13" s="114"/>
      <c r="HS13" s="114"/>
      <c r="HT13" s="114">
        <f t="shared" si="22"/>
        <v>0</v>
      </c>
      <c r="HU13" s="114"/>
      <c r="HV13" s="114"/>
      <c r="HW13" s="114"/>
      <c r="HX13" s="114"/>
      <c r="HY13" s="114"/>
      <c r="HZ13" s="114"/>
      <c r="IA13" s="114"/>
      <c r="IB13" s="114"/>
      <c r="IC13" s="114">
        <f t="shared" si="23"/>
        <v>0</v>
      </c>
      <c r="ID13" s="114"/>
      <c r="IE13" s="114"/>
      <c r="IF13" s="114"/>
      <c r="IG13" s="114"/>
      <c r="IH13" s="114"/>
      <c r="II13" s="114"/>
      <c r="IJ13" s="114"/>
      <c r="IK13" s="114"/>
      <c r="IL13" s="114">
        <f t="shared" si="24"/>
        <v>0</v>
      </c>
      <c r="IM13" s="114"/>
      <c r="IN13" s="114"/>
      <c r="IO13" s="114"/>
      <c r="IP13" s="114"/>
      <c r="IQ13" s="114"/>
      <c r="IR13" s="114"/>
      <c r="IS13" s="114"/>
      <c r="IT13" s="114"/>
    </row>
    <row r="14" spans="1:254" x14ac:dyDescent="0.2">
      <c r="A14" s="112" t="e">
        <f>IF(#REF!&lt;&gt;"",#REF!,"")</f>
        <v>#REF!</v>
      </c>
      <c r="B14" s="112" t="e">
        <f>IF(#REF!&lt;&gt;"",#REF!,"")</f>
        <v>#REF!</v>
      </c>
      <c r="C14" s="112" t="e">
        <f>IF(#REF!="Divulgazione_altre_aziende",VLOOKUP(#REF!,MAzioni!$J$3:$K$23,2,FALSE),#REF!)</f>
        <v>#REF!</v>
      </c>
      <c r="D14" s="112" t="e">
        <f>IF(#REF!&lt;&gt;"",#REF!,"")</f>
        <v>#REF!</v>
      </c>
      <c r="E14" s="112"/>
      <c r="F14" s="112" t="e">
        <f>IF(#REF!="Divulgazione_altre_aziende",VLOOKUP(#REF!,MAzioni!$J$3:$K$23,2,FALSE),#REF!)</f>
        <v>#REF!</v>
      </c>
      <c r="G14" s="112" t="e">
        <f>IF(#REF!&lt;&gt;"",#REF!,"")</f>
        <v>#REF!</v>
      </c>
      <c r="H14" s="112"/>
      <c r="I14" s="112" t="e">
        <f>IF(#REF!="Divulgazione_altre_aziende",VLOOKUP(#REF!,MAzioni!$J$3:$K$23,2,FALSE),#REF!)</f>
        <v>#REF!</v>
      </c>
      <c r="J14" s="112" t="e">
        <f>IF(#REF!&lt;&gt;"",#REF!,"")</f>
        <v>#REF!</v>
      </c>
      <c r="K14" s="112"/>
      <c r="L14" s="107" t="s">
        <v>441</v>
      </c>
      <c r="M14" s="112" t="e">
        <f>IF(#REF!&lt;&gt;"",#REF!,"")</f>
        <v>#REF!</v>
      </c>
      <c r="N14" s="112"/>
      <c r="O14" s="107" t="s">
        <v>441</v>
      </c>
      <c r="P14" s="112"/>
      <c r="Q14" s="112"/>
      <c r="R14" s="107" t="s">
        <v>441</v>
      </c>
      <c r="S14" s="107"/>
      <c r="T14" s="106"/>
      <c r="U14" s="107" t="s">
        <v>441</v>
      </c>
      <c r="V14" s="107"/>
      <c r="W14" s="106"/>
      <c r="X14" s="107" t="s">
        <v>441</v>
      </c>
      <c r="Y14" s="107"/>
      <c r="Z14" s="106"/>
      <c r="AA14" s="107" t="s">
        <v>441</v>
      </c>
      <c r="AB14" s="107"/>
      <c r="AC14" s="106"/>
      <c r="AD14" s="107" t="s">
        <v>441</v>
      </c>
      <c r="AE14" s="107"/>
      <c r="AF14" s="106"/>
      <c r="AG14" s="108" t="e">
        <f>IF(#REF!&lt;&gt;"",#REF!,"")</f>
        <v>#REF!</v>
      </c>
      <c r="AH14" s="108" t="e">
        <f>IF(#REF!&lt;&gt;"",#REF!,"")</f>
        <v>#REF!</v>
      </c>
      <c r="AI14" s="2">
        <f t="shared" si="1"/>
        <v>0</v>
      </c>
      <c r="AJ14" s="113" t="e">
        <f>IF(#REF!&lt;&gt;"",#REF!,"")</f>
        <v>#REF!</v>
      </c>
      <c r="AK14" s="113" t="e">
        <f>IF(#REF!&lt;&gt;"",#REF!,"")</f>
        <v>#REF!</v>
      </c>
      <c r="AL14" s="113" t="e">
        <f>IF(#REF!&lt;&gt;"",#REF!,"")</f>
        <v>#REF!</v>
      </c>
      <c r="AM14" s="21" t="s">
        <v>580</v>
      </c>
      <c r="AN14" s="21" t="s">
        <v>580</v>
      </c>
      <c r="AO14" s="21" t="s">
        <v>580</v>
      </c>
      <c r="AP14" s="21" t="s">
        <v>580</v>
      </c>
      <c r="AQ14" s="21" t="s">
        <v>580</v>
      </c>
      <c r="AR14" s="21" t="s">
        <v>580</v>
      </c>
      <c r="AS14" s="21" t="s">
        <v>580</v>
      </c>
      <c r="AT14" s="21" t="s">
        <v>580</v>
      </c>
      <c r="AU14" s="21" t="s">
        <v>580</v>
      </c>
      <c r="AV14" s="21" t="s">
        <v>580</v>
      </c>
      <c r="AW14" s="21" t="s">
        <v>580</v>
      </c>
      <c r="AX14" s="21" t="s">
        <v>580</v>
      </c>
      <c r="AY14" s="21" t="s">
        <v>580</v>
      </c>
      <c r="AZ14" s="21" t="s">
        <v>580</v>
      </c>
      <c r="BA14" s="21" t="s">
        <v>580</v>
      </c>
      <c r="BB14" s="21" t="s">
        <v>580</v>
      </c>
      <c r="BC14" s="21" t="s">
        <v>580</v>
      </c>
      <c r="BD14" s="21" t="s">
        <v>580</v>
      </c>
      <c r="BE14" s="114">
        <f t="shared" si="2"/>
        <v>0</v>
      </c>
      <c r="BF14" s="114">
        <f t="shared" si="3"/>
        <v>0</v>
      </c>
      <c r="BG14" s="114">
        <f t="shared" si="3"/>
        <v>0</v>
      </c>
      <c r="BH14" s="114">
        <f t="shared" si="0"/>
        <v>0</v>
      </c>
      <c r="BI14" s="114">
        <f t="shared" si="0"/>
        <v>0</v>
      </c>
      <c r="BJ14" s="114">
        <f t="shared" si="0"/>
        <v>0</v>
      </c>
      <c r="BK14" s="114">
        <f t="shared" si="0"/>
        <v>0</v>
      </c>
      <c r="BL14" s="114">
        <f t="shared" si="0"/>
        <v>0</v>
      </c>
      <c r="BM14" s="114">
        <f t="shared" si="0"/>
        <v>0</v>
      </c>
      <c r="BN14" s="114">
        <f t="shared" si="4"/>
        <v>0</v>
      </c>
      <c r="BO14" s="114"/>
      <c r="BP14" s="114"/>
      <c r="BQ14" s="114"/>
      <c r="BR14" s="114"/>
      <c r="BS14" s="114"/>
      <c r="BT14" s="114"/>
      <c r="BU14" s="114"/>
      <c r="BV14" s="114"/>
      <c r="BW14" s="114">
        <f t="shared" si="5"/>
        <v>0</v>
      </c>
      <c r="BX14" s="114"/>
      <c r="BY14" s="114"/>
      <c r="BZ14" s="114"/>
      <c r="CA14" s="114"/>
      <c r="CB14" s="114"/>
      <c r="CC14" s="114"/>
      <c r="CD14" s="114"/>
      <c r="CE14" s="114"/>
      <c r="CF14" s="114">
        <f t="shared" si="6"/>
        <v>0</v>
      </c>
      <c r="CG14" s="114"/>
      <c r="CH14" s="114"/>
      <c r="CI14" s="114"/>
      <c r="CJ14" s="114"/>
      <c r="CK14" s="114"/>
      <c r="CL14" s="114"/>
      <c r="CM14" s="114"/>
      <c r="CN14" s="114"/>
      <c r="CO14" s="114">
        <f t="shared" si="7"/>
        <v>0</v>
      </c>
      <c r="CP14" s="114"/>
      <c r="CQ14" s="114"/>
      <c r="CR14" s="114"/>
      <c r="CS14" s="114"/>
      <c r="CT14" s="114"/>
      <c r="CU14" s="114"/>
      <c r="CV14" s="114"/>
      <c r="CW14" s="114"/>
      <c r="CX14" s="114">
        <f t="shared" si="8"/>
        <v>0</v>
      </c>
      <c r="CY14" s="114"/>
      <c r="CZ14" s="114"/>
      <c r="DA14" s="114"/>
      <c r="DB14" s="114"/>
      <c r="DC14" s="114"/>
      <c r="DD14" s="114"/>
      <c r="DE14" s="114"/>
      <c r="DF14" s="114"/>
      <c r="DG14" s="114">
        <f t="shared" si="9"/>
        <v>0</v>
      </c>
      <c r="DH14" s="114"/>
      <c r="DI14" s="114"/>
      <c r="DJ14" s="114"/>
      <c r="DK14" s="114"/>
      <c r="DL14" s="114"/>
      <c r="DM14" s="114"/>
      <c r="DN14" s="114"/>
      <c r="DO14" s="114"/>
      <c r="DP14" s="114">
        <f t="shared" si="10"/>
        <v>0</v>
      </c>
      <c r="DQ14" s="114"/>
      <c r="DR14" s="114"/>
      <c r="DS14" s="114"/>
      <c r="DT14" s="114"/>
      <c r="DU14" s="114"/>
      <c r="DV14" s="114"/>
      <c r="DW14" s="114"/>
      <c r="DX14" s="114"/>
      <c r="DY14" s="114">
        <f t="shared" si="11"/>
        <v>0</v>
      </c>
      <c r="DZ14" s="114"/>
      <c r="EA14" s="114"/>
      <c r="EB14" s="114"/>
      <c r="EC14" s="114"/>
      <c r="ED14" s="114"/>
      <c r="EE14" s="114"/>
      <c r="EF14" s="114"/>
      <c r="EG14" s="114"/>
      <c r="EH14" s="114">
        <f t="shared" si="12"/>
        <v>0</v>
      </c>
      <c r="EI14" s="114"/>
      <c r="EJ14" s="114"/>
      <c r="EK14" s="114"/>
      <c r="EL14" s="114"/>
      <c r="EM14" s="114"/>
      <c r="EN14" s="114"/>
      <c r="EO14" s="114"/>
      <c r="EP14" s="114"/>
      <c r="EQ14" s="114">
        <f t="shared" si="13"/>
        <v>0</v>
      </c>
      <c r="ER14" s="114"/>
      <c r="ES14" s="114"/>
      <c r="ET14" s="114"/>
      <c r="EU14" s="114"/>
      <c r="EV14" s="114"/>
      <c r="EW14" s="114"/>
      <c r="EX14" s="114"/>
      <c r="EY14" s="114"/>
      <c r="EZ14" s="114">
        <f t="shared" si="14"/>
        <v>0</v>
      </c>
      <c r="FA14" s="114"/>
      <c r="FB14" s="114"/>
      <c r="FC14" s="114"/>
      <c r="FD14" s="114"/>
      <c r="FE14" s="114"/>
      <c r="FF14" s="114"/>
      <c r="FG14" s="114"/>
      <c r="FH14" s="114"/>
      <c r="FI14" s="114">
        <f t="shared" si="15"/>
        <v>0</v>
      </c>
      <c r="FJ14" s="114"/>
      <c r="FK14" s="114"/>
      <c r="FL14" s="114"/>
      <c r="FM14" s="114"/>
      <c r="FN14" s="114"/>
      <c r="FO14" s="114"/>
      <c r="FP14" s="114"/>
      <c r="FQ14" s="114"/>
      <c r="FR14" s="114">
        <f t="shared" si="16"/>
        <v>0</v>
      </c>
      <c r="FS14" s="114"/>
      <c r="FT14" s="114"/>
      <c r="FU14" s="114"/>
      <c r="FV14" s="114"/>
      <c r="FW14" s="114"/>
      <c r="FX14" s="114"/>
      <c r="FY14" s="114"/>
      <c r="FZ14" s="114"/>
      <c r="GA14" s="114">
        <f t="shared" si="17"/>
        <v>0</v>
      </c>
      <c r="GB14" s="114"/>
      <c r="GC14" s="114"/>
      <c r="GD14" s="114"/>
      <c r="GE14" s="114"/>
      <c r="GF14" s="114"/>
      <c r="GG14" s="114"/>
      <c r="GH14" s="114"/>
      <c r="GI14" s="114"/>
      <c r="GJ14" s="114">
        <f t="shared" si="18"/>
        <v>0</v>
      </c>
      <c r="GK14" s="114"/>
      <c r="GL14" s="114"/>
      <c r="GM14" s="114"/>
      <c r="GN14" s="114"/>
      <c r="GO14" s="114"/>
      <c r="GP14" s="114"/>
      <c r="GQ14" s="114"/>
      <c r="GR14" s="114"/>
      <c r="GS14" s="114">
        <f t="shared" si="19"/>
        <v>0</v>
      </c>
      <c r="GT14" s="114"/>
      <c r="GU14" s="114"/>
      <c r="GV14" s="114"/>
      <c r="GW14" s="114"/>
      <c r="GX14" s="114"/>
      <c r="GY14" s="114"/>
      <c r="GZ14" s="114"/>
      <c r="HA14" s="114"/>
      <c r="HB14" s="114">
        <f t="shared" si="20"/>
        <v>0</v>
      </c>
      <c r="HC14" s="114"/>
      <c r="HD14" s="114"/>
      <c r="HE14" s="114"/>
      <c r="HF14" s="114"/>
      <c r="HG14" s="114"/>
      <c r="HH14" s="114"/>
      <c r="HI14" s="114"/>
      <c r="HJ14" s="114"/>
      <c r="HK14" s="114">
        <f t="shared" si="21"/>
        <v>0</v>
      </c>
      <c r="HL14" s="114"/>
      <c r="HM14" s="114"/>
      <c r="HN14" s="114"/>
      <c r="HO14" s="114"/>
      <c r="HP14" s="114"/>
      <c r="HQ14" s="114"/>
      <c r="HR14" s="114"/>
      <c r="HS14" s="114"/>
      <c r="HT14" s="114">
        <f t="shared" si="22"/>
        <v>0</v>
      </c>
      <c r="HU14" s="114"/>
      <c r="HV14" s="114"/>
      <c r="HW14" s="114"/>
      <c r="HX14" s="114"/>
      <c r="HY14" s="114"/>
      <c r="HZ14" s="114"/>
      <c r="IA14" s="114"/>
      <c r="IB14" s="114"/>
      <c r="IC14" s="114">
        <f t="shared" si="23"/>
        <v>0</v>
      </c>
      <c r="ID14" s="114"/>
      <c r="IE14" s="114"/>
      <c r="IF14" s="114"/>
      <c r="IG14" s="114"/>
      <c r="IH14" s="114"/>
      <c r="II14" s="114"/>
      <c r="IJ14" s="114"/>
      <c r="IK14" s="114"/>
      <c r="IL14" s="114">
        <f t="shared" si="24"/>
        <v>0</v>
      </c>
      <c r="IM14" s="114"/>
      <c r="IN14" s="114"/>
      <c r="IO14" s="114"/>
      <c r="IP14" s="114"/>
      <c r="IQ14" s="114"/>
      <c r="IR14" s="114"/>
      <c r="IS14" s="114"/>
      <c r="IT14" s="114"/>
    </row>
    <row r="15" spans="1:254" x14ac:dyDescent="0.2">
      <c r="A15" s="112" t="e">
        <f>IF(#REF!&lt;&gt;"",#REF!,"")</f>
        <v>#REF!</v>
      </c>
      <c r="B15" s="112" t="e">
        <f>IF(#REF!&lt;&gt;"",#REF!,"")</f>
        <v>#REF!</v>
      </c>
      <c r="C15" s="112" t="e">
        <f>IF(#REF!="Divulgazione_altre_aziende",VLOOKUP(#REF!,MAzioni!$J$3:$K$23,2,FALSE),#REF!)</f>
        <v>#REF!</v>
      </c>
      <c r="D15" s="112" t="e">
        <f>IF(#REF!&lt;&gt;"",#REF!,"")</f>
        <v>#REF!</v>
      </c>
      <c r="E15" s="112"/>
      <c r="F15" s="112" t="e">
        <f>IF(#REF!="Divulgazione_altre_aziende",VLOOKUP(#REF!,MAzioni!$J$3:$K$23,2,FALSE),#REF!)</f>
        <v>#REF!</v>
      </c>
      <c r="G15" s="112" t="e">
        <f>IF(#REF!&lt;&gt;"",#REF!,"")</f>
        <v>#REF!</v>
      </c>
      <c r="H15" s="112"/>
      <c r="I15" s="112" t="e">
        <f>IF(#REF!="Divulgazione_altre_aziende",VLOOKUP(#REF!,MAzioni!$J$3:$K$23,2,FALSE),#REF!)</f>
        <v>#REF!</v>
      </c>
      <c r="J15" s="112" t="e">
        <f>IF(#REF!&lt;&gt;"",#REF!,"")</f>
        <v>#REF!</v>
      </c>
      <c r="K15" s="112"/>
      <c r="L15" s="107" t="s">
        <v>441</v>
      </c>
      <c r="M15" s="112" t="e">
        <f>IF(#REF!&lt;&gt;"",#REF!,"")</f>
        <v>#REF!</v>
      </c>
      <c r="N15" s="112"/>
      <c r="O15" s="107" t="s">
        <v>441</v>
      </c>
      <c r="P15" s="112"/>
      <c r="Q15" s="112"/>
      <c r="R15" s="107" t="s">
        <v>441</v>
      </c>
      <c r="S15" s="107"/>
      <c r="T15" s="106"/>
      <c r="U15" s="107" t="s">
        <v>441</v>
      </c>
      <c r="V15" s="107"/>
      <c r="W15" s="106"/>
      <c r="X15" s="107" t="s">
        <v>441</v>
      </c>
      <c r="Y15" s="107"/>
      <c r="Z15" s="106"/>
      <c r="AA15" s="107" t="s">
        <v>441</v>
      </c>
      <c r="AB15" s="107"/>
      <c r="AC15" s="106"/>
      <c r="AD15" s="107" t="s">
        <v>441</v>
      </c>
      <c r="AE15" s="107"/>
      <c r="AF15" s="106"/>
      <c r="AG15" s="108" t="e">
        <f>IF(#REF!&lt;&gt;"",#REF!,"")</f>
        <v>#REF!</v>
      </c>
      <c r="AH15" s="108" t="e">
        <f>IF(#REF!&lt;&gt;"",#REF!,"")</f>
        <v>#REF!</v>
      </c>
      <c r="AI15" s="2">
        <f t="shared" si="1"/>
        <v>0</v>
      </c>
      <c r="AJ15" s="113" t="e">
        <f>IF(#REF!&lt;&gt;"",#REF!,"")</f>
        <v>#REF!</v>
      </c>
      <c r="AK15" s="113" t="e">
        <f>IF(#REF!&lt;&gt;"",#REF!,"")</f>
        <v>#REF!</v>
      </c>
      <c r="AL15" s="113" t="e">
        <f>IF(#REF!&lt;&gt;"",#REF!,"")</f>
        <v>#REF!</v>
      </c>
      <c r="AM15" s="21" t="s">
        <v>580</v>
      </c>
      <c r="AN15" s="21" t="s">
        <v>580</v>
      </c>
      <c r="AO15" s="21" t="s">
        <v>580</v>
      </c>
      <c r="AP15" s="21" t="s">
        <v>580</v>
      </c>
      <c r="AQ15" s="21" t="s">
        <v>580</v>
      </c>
      <c r="AR15" s="21" t="s">
        <v>580</v>
      </c>
      <c r="AS15" s="21" t="s">
        <v>580</v>
      </c>
      <c r="AT15" s="21" t="s">
        <v>580</v>
      </c>
      <c r="AU15" s="21" t="s">
        <v>580</v>
      </c>
      <c r="AV15" s="21" t="s">
        <v>580</v>
      </c>
      <c r="AW15" s="21" t="s">
        <v>580</v>
      </c>
      <c r="AX15" s="21" t="s">
        <v>580</v>
      </c>
      <c r="AY15" s="21" t="s">
        <v>580</v>
      </c>
      <c r="AZ15" s="21" t="s">
        <v>580</v>
      </c>
      <c r="BA15" s="21" t="s">
        <v>580</v>
      </c>
      <c r="BB15" s="21" t="s">
        <v>580</v>
      </c>
      <c r="BC15" s="21" t="s">
        <v>580</v>
      </c>
      <c r="BD15" s="21" t="s">
        <v>580</v>
      </c>
      <c r="BE15" s="114">
        <f t="shared" si="2"/>
        <v>0</v>
      </c>
      <c r="BF15" s="114">
        <f t="shared" si="3"/>
        <v>0</v>
      </c>
      <c r="BG15" s="114">
        <f t="shared" si="3"/>
        <v>0</v>
      </c>
      <c r="BH15" s="114">
        <f t="shared" si="0"/>
        <v>0</v>
      </c>
      <c r="BI15" s="114">
        <f t="shared" si="0"/>
        <v>0</v>
      </c>
      <c r="BJ15" s="114">
        <f t="shared" si="0"/>
        <v>0</v>
      </c>
      <c r="BK15" s="114">
        <f t="shared" si="0"/>
        <v>0</v>
      </c>
      <c r="BL15" s="114">
        <f t="shared" si="0"/>
        <v>0</v>
      </c>
      <c r="BM15" s="114">
        <f t="shared" si="0"/>
        <v>0</v>
      </c>
      <c r="BN15" s="114">
        <f t="shared" si="4"/>
        <v>0</v>
      </c>
      <c r="BO15" s="114"/>
      <c r="BP15" s="114"/>
      <c r="BQ15" s="114"/>
      <c r="BR15" s="114"/>
      <c r="BS15" s="114"/>
      <c r="BT15" s="114"/>
      <c r="BU15" s="114"/>
      <c r="BV15" s="114"/>
      <c r="BW15" s="114">
        <f t="shared" si="5"/>
        <v>0</v>
      </c>
      <c r="BX15" s="114"/>
      <c r="BY15" s="114"/>
      <c r="BZ15" s="114"/>
      <c r="CA15" s="114"/>
      <c r="CB15" s="114"/>
      <c r="CC15" s="114"/>
      <c r="CD15" s="114"/>
      <c r="CE15" s="114"/>
      <c r="CF15" s="114">
        <f t="shared" si="6"/>
        <v>0</v>
      </c>
      <c r="CG15" s="114"/>
      <c r="CH15" s="114"/>
      <c r="CI15" s="114"/>
      <c r="CJ15" s="114"/>
      <c r="CK15" s="114"/>
      <c r="CL15" s="114"/>
      <c r="CM15" s="114"/>
      <c r="CN15" s="114"/>
      <c r="CO15" s="114">
        <f t="shared" si="7"/>
        <v>0</v>
      </c>
      <c r="CP15" s="114"/>
      <c r="CQ15" s="114"/>
      <c r="CR15" s="114"/>
      <c r="CS15" s="114"/>
      <c r="CT15" s="114"/>
      <c r="CU15" s="114"/>
      <c r="CV15" s="114"/>
      <c r="CW15" s="114"/>
      <c r="CX15" s="114">
        <f t="shared" si="8"/>
        <v>0</v>
      </c>
      <c r="CY15" s="114"/>
      <c r="CZ15" s="114"/>
      <c r="DA15" s="114"/>
      <c r="DB15" s="114"/>
      <c r="DC15" s="114"/>
      <c r="DD15" s="114"/>
      <c r="DE15" s="114"/>
      <c r="DF15" s="114"/>
      <c r="DG15" s="114">
        <f t="shared" si="9"/>
        <v>0</v>
      </c>
      <c r="DH15" s="114"/>
      <c r="DI15" s="114"/>
      <c r="DJ15" s="114"/>
      <c r="DK15" s="114"/>
      <c r="DL15" s="114"/>
      <c r="DM15" s="114"/>
      <c r="DN15" s="114"/>
      <c r="DO15" s="114"/>
      <c r="DP15" s="114">
        <f t="shared" si="10"/>
        <v>0</v>
      </c>
      <c r="DQ15" s="114"/>
      <c r="DR15" s="114"/>
      <c r="DS15" s="114"/>
      <c r="DT15" s="114"/>
      <c r="DU15" s="114"/>
      <c r="DV15" s="114"/>
      <c r="DW15" s="114"/>
      <c r="DX15" s="114"/>
      <c r="DY15" s="114">
        <f t="shared" si="11"/>
        <v>0</v>
      </c>
      <c r="DZ15" s="114"/>
      <c r="EA15" s="114"/>
      <c r="EB15" s="114"/>
      <c r="EC15" s="114"/>
      <c r="ED15" s="114"/>
      <c r="EE15" s="114"/>
      <c r="EF15" s="114"/>
      <c r="EG15" s="114"/>
      <c r="EH15" s="114">
        <f t="shared" si="12"/>
        <v>0</v>
      </c>
      <c r="EI15" s="114"/>
      <c r="EJ15" s="114"/>
      <c r="EK15" s="114"/>
      <c r="EL15" s="114"/>
      <c r="EM15" s="114"/>
      <c r="EN15" s="114"/>
      <c r="EO15" s="114"/>
      <c r="EP15" s="114"/>
      <c r="EQ15" s="114">
        <f t="shared" si="13"/>
        <v>0</v>
      </c>
      <c r="ER15" s="114"/>
      <c r="ES15" s="114"/>
      <c r="ET15" s="114"/>
      <c r="EU15" s="114"/>
      <c r="EV15" s="114"/>
      <c r="EW15" s="114"/>
      <c r="EX15" s="114"/>
      <c r="EY15" s="114"/>
      <c r="EZ15" s="114">
        <f t="shared" si="14"/>
        <v>0</v>
      </c>
      <c r="FA15" s="114"/>
      <c r="FB15" s="114"/>
      <c r="FC15" s="114"/>
      <c r="FD15" s="114"/>
      <c r="FE15" s="114"/>
      <c r="FF15" s="114"/>
      <c r="FG15" s="114"/>
      <c r="FH15" s="114"/>
      <c r="FI15" s="114">
        <f t="shared" si="15"/>
        <v>0</v>
      </c>
      <c r="FJ15" s="114"/>
      <c r="FK15" s="114"/>
      <c r="FL15" s="114"/>
      <c r="FM15" s="114"/>
      <c r="FN15" s="114"/>
      <c r="FO15" s="114"/>
      <c r="FP15" s="114"/>
      <c r="FQ15" s="114"/>
      <c r="FR15" s="114">
        <f t="shared" si="16"/>
        <v>0</v>
      </c>
      <c r="FS15" s="114"/>
      <c r="FT15" s="114"/>
      <c r="FU15" s="114"/>
      <c r="FV15" s="114"/>
      <c r="FW15" s="114"/>
      <c r="FX15" s="114"/>
      <c r="FY15" s="114"/>
      <c r="FZ15" s="114"/>
      <c r="GA15" s="114">
        <f t="shared" si="17"/>
        <v>0</v>
      </c>
      <c r="GB15" s="114"/>
      <c r="GC15" s="114"/>
      <c r="GD15" s="114"/>
      <c r="GE15" s="114"/>
      <c r="GF15" s="114"/>
      <c r="GG15" s="114"/>
      <c r="GH15" s="114"/>
      <c r="GI15" s="114"/>
      <c r="GJ15" s="114">
        <f t="shared" si="18"/>
        <v>0</v>
      </c>
      <c r="GK15" s="114"/>
      <c r="GL15" s="114"/>
      <c r="GM15" s="114"/>
      <c r="GN15" s="114"/>
      <c r="GO15" s="114"/>
      <c r="GP15" s="114"/>
      <c r="GQ15" s="114"/>
      <c r="GR15" s="114"/>
      <c r="GS15" s="114">
        <f t="shared" si="19"/>
        <v>0</v>
      </c>
      <c r="GT15" s="114"/>
      <c r="GU15" s="114"/>
      <c r="GV15" s="114"/>
      <c r="GW15" s="114"/>
      <c r="GX15" s="114"/>
      <c r="GY15" s="114"/>
      <c r="GZ15" s="114"/>
      <c r="HA15" s="114"/>
      <c r="HB15" s="114">
        <f t="shared" si="20"/>
        <v>0</v>
      </c>
      <c r="HC15" s="114"/>
      <c r="HD15" s="114"/>
      <c r="HE15" s="114"/>
      <c r="HF15" s="114"/>
      <c r="HG15" s="114"/>
      <c r="HH15" s="114"/>
      <c r="HI15" s="114"/>
      <c r="HJ15" s="114"/>
      <c r="HK15" s="114">
        <f t="shared" si="21"/>
        <v>0</v>
      </c>
      <c r="HL15" s="114"/>
      <c r="HM15" s="114"/>
      <c r="HN15" s="114"/>
      <c r="HO15" s="114"/>
      <c r="HP15" s="114"/>
      <c r="HQ15" s="114"/>
      <c r="HR15" s="114"/>
      <c r="HS15" s="114"/>
      <c r="HT15" s="114">
        <f t="shared" si="22"/>
        <v>0</v>
      </c>
      <c r="HU15" s="114"/>
      <c r="HV15" s="114"/>
      <c r="HW15" s="114"/>
      <c r="HX15" s="114"/>
      <c r="HY15" s="114"/>
      <c r="HZ15" s="114"/>
      <c r="IA15" s="114"/>
      <c r="IB15" s="114"/>
      <c r="IC15" s="114">
        <f t="shared" si="23"/>
        <v>0</v>
      </c>
      <c r="ID15" s="114"/>
      <c r="IE15" s="114"/>
      <c r="IF15" s="114"/>
      <c r="IG15" s="114"/>
      <c r="IH15" s="114"/>
      <c r="II15" s="114"/>
      <c r="IJ15" s="114"/>
      <c r="IK15" s="114"/>
      <c r="IL15" s="114">
        <f t="shared" si="24"/>
        <v>0</v>
      </c>
      <c r="IM15" s="114"/>
      <c r="IN15" s="114"/>
      <c r="IO15" s="114"/>
      <c r="IP15" s="114"/>
      <c r="IQ15" s="114"/>
      <c r="IR15" s="114"/>
      <c r="IS15" s="114"/>
      <c r="IT15" s="114"/>
    </row>
    <row r="16" spans="1:254" x14ac:dyDescent="0.2">
      <c r="A16" s="112" t="e">
        <f>IF(#REF!&lt;&gt;"",#REF!,"")</f>
        <v>#REF!</v>
      </c>
      <c r="B16" s="112" t="e">
        <f>IF(#REF!&lt;&gt;"",#REF!,"")</f>
        <v>#REF!</v>
      </c>
      <c r="C16" s="112" t="e">
        <f>IF(#REF!="Divulgazione_altre_aziende",VLOOKUP(#REF!,MAzioni!$J$3:$K$23,2,FALSE),#REF!)</f>
        <v>#REF!</v>
      </c>
      <c r="D16" s="112" t="e">
        <f>IF(#REF!&lt;&gt;"",#REF!,"")</f>
        <v>#REF!</v>
      </c>
      <c r="E16" s="112"/>
      <c r="F16" s="112" t="e">
        <f>IF(#REF!="Divulgazione_altre_aziende",VLOOKUP(#REF!,MAzioni!$J$3:$K$23,2,FALSE),#REF!)</f>
        <v>#REF!</v>
      </c>
      <c r="G16" s="112" t="e">
        <f>IF(#REF!&lt;&gt;"",#REF!,"")</f>
        <v>#REF!</v>
      </c>
      <c r="H16" s="112"/>
      <c r="I16" s="112" t="e">
        <f>IF(#REF!="Divulgazione_altre_aziende",VLOOKUP(#REF!,MAzioni!$J$3:$K$23,2,FALSE),#REF!)</f>
        <v>#REF!</v>
      </c>
      <c r="J16" s="112" t="e">
        <f>IF(#REF!&lt;&gt;"",#REF!,"")</f>
        <v>#REF!</v>
      </c>
      <c r="K16" s="112"/>
      <c r="L16" s="107" t="s">
        <v>441</v>
      </c>
      <c r="M16" s="112" t="e">
        <f>IF(#REF!&lt;&gt;"",#REF!,"")</f>
        <v>#REF!</v>
      </c>
      <c r="N16" s="112"/>
      <c r="O16" s="107" t="s">
        <v>441</v>
      </c>
      <c r="P16" s="112"/>
      <c r="Q16" s="112"/>
      <c r="R16" s="107" t="s">
        <v>441</v>
      </c>
      <c r="S16" s="107"/>
      <c r="T16" s="106"/>
      <c r="U16" s="107" t="s">
        <v>441</v>
      </c>
      <c r="V16" s="107"/>
      <c r="W16" s="106"/>
      <c r="X16" s="107" t="s">
        <v>441</v>
      </c>
      <c r="Y16" s="107"/>
      <c r="Z16" s="106"/>
      <c r="AA16" s="107" t="s">
        <v>441</v>
      </c>
      <c r="AB16" s="107"/>
      <c r="AC16" s="106"/>
      <c r="AD16" s="107" t="s">
        <v>441</v>
      </c>
      <c r="AE16" s="107"/>
      <c r="AF16" s="106"/>
      <c r="AG16" s="108" t="e">
        <f>IF(#REF!&lt;&gt;"",#REF!,"")</f>
        <v>#REF!</v>
      </c>
      <c r="AH16" s="108" t="e">
        <f>IF(#REF!&lt;&gt;"",#REF!,"")</f>
        <v>#REF!</v>
      </c>
      <c r="AI16" s="2">
        <f t="shared" si="1"/>
        <v>0</v>
      </c>
      <c r="AJ16" s="113" t="e">
        <f>IF(#REF!&lt;&gt;"",#REF!,"")</f>
        <v>#REF!</v>
      </c>
      <c r="AK16" s="113" t="e">
        <f>IF(#REF!&lt;&gt;"",#REF!,"")</f>
        <v>#REF!</v>
      </c>
      <c r="AL16" s="113" t="e">
        <f>IF(#REF!&lt;&gt;"",#REF!,"")</f>
        <v>#REF!</v>
      </c>
      <c r="AM16" s="21" t="s">
        <v>580</v>
      </c>
      <c r="AN16" s="21" t="s">
        <v>580</v>
      </c>
      <c r="AO16" s="21" t="s">
        <v>580</v>
      </c>
      <c r="AP16" s="21" t="s">
        <v>580</v>
      </c>
      <c r="AQ16" s="21" t="s">
        <v>580</v>
      </c>
      <c r="AR16" s="21" t="s">
        <v>580</v>
      </c>
      <c r="AS16" s="21" t="s">
        <v>580</v>
      </c>
      <c r="AT16" s="21" t="s">
        <v>580</v>
      </c>
      <c r="AU16" s="21" t="s">
        <v>580</v>
      </c>
      <c r="AV16" s="21" t="s">
        <v>580</v>
      </c>
      <c r="AW16" s="21" t="s">
        <v>580</v>
      </c>
      <c r="AX16" s="21" t="s">
        <v>580</v>
      </c>
      <c r="AY16" s="21" t="s">
        <v>580</v>
      </c>
      <c r="AZ16" s="21" t="s">
        <v>580</v>
      </c>
      <c r="BA16" s="21" t="s">
        <v>580</v>
      </c>
      <c r="BB16" s="21" t="s">
        <v>580</v>
      </c>
      <c r="BC16" s="21" t="s">
        <v>580</v>
      </c>
      <c r="BD16" s="21" t="s">
        <v>580</v>
      </c>
      <c r="BE16" s="114">
        <f t="shared" si="2"/>
        <v>0</v>
      </c>
      <c r="BF16" s="114">
        <f t="shared" si="3"/>
        <v>0</v>
      </c>
      <c r="BG16" s="114">
        <f t="shared" si="3"/>
        <v>0</v>
      </c>
      <c r="BH16" s="114">
        <f t="shared" si="0"/>
        <v>0</v>
      </c>
      <c r="BI16" s="114">
        <f t="shared" si="0"/>
        <v>0</v>
      </c>
      <c r="BJ16" s="114">
        <f t="shared" si="0"/>
        <v>0</v>
      </c>
      <c r="BK16" s="114">
        <f t="shared" si="0"/>
        <v>0</v>
      </c>
      <c r="BL16" s="114">
        <f t="shared" si="0"/>
        <v>0</v>
      </c>
      <c r="BM16" s="114">
        <f t="shared" si="0"/>
        <v>0</v>
      </c>
      <c r="BN16" s="114">
        <f t="shared" si="4"/>
        <v>0</v>
      </c>
      <c r="BO16" s="114"/>
      <c r="BP16" s="114"/>
      <c r="BQ16" s="114"/>
      <c r="BR16" s="114"/>
      <c r="BS16" s="114"/>
      <c r="BT16" s="114"/>
      <c r="BU16" s="114"/>
      <c r="BV16" s="114"/>
      <c r="BW16" s="114">
        <f t="shared" si="5"/>
        <v>0</v>
      </c>
      <c r="BX16" s="114"/>
      <c r="BY16" s="114"/>
      <c r="BZ16" s="114"/>
      <c r="CA16" s="114"/>
      <c r="CB16" s="114"/>
      <c r="CC16" s="114"/>
      <c r="CD16" s="114"/>
      <c r="CE16" s="114"/>
      <c r="CF16" s="114">
        <f t="shared" si="6"/>
        <v>0</v>
      </c>
      <c r="CG16" s="114"/>
      <c r="CH16" s="114"/>
      <c r="CI16" s="114"/>
      <c r="CJ16" s="114"/>
      <c r="CK16" s="114"/>
      <c r="CL16" s="114"/>
      <c r="CM16" s="114"/>
      <c r="CN16" s="114"/>
      <c r="CO16" s="114">
        <f t="shared" si="7"/>
        <v>0</v>
      </c>
      <c r="CP16" s="114"/>
      <c r="CQ16" s="114"/>
      <c r="CR16" s="114"/>
      <c r="CS16" s="114"/>
      <c r="CT16" s="114"/>
      <c r="CU16" s="114"/>
      <c r="CV16" s="114"/>
      <c r="CW16" s="114"/>
      <c r="CX16" s="114">
        <f t="shared" si="8"/>
        <v>0</v>
      </c>
      <c r="CY16" s="114"/>
      <c r="CZ16" s="114"/>
      <c r="DA16" s="114"/>
      <c r="DB16" s="114"/>
      <c r="DC16" s="114"/>
      <c r="DD16" s="114"/>
      <c r="DE16" s="114"/>
      <c r="DF16" s="114"/>
      <c r="DG16" s="114">
        <f t="shared" si="9"/>
        <v>0</v>
      </c>
      <c r="DH16" s="114"/>
      <c r="DI16" s="114"/>
      <c r="DJ16" s="114"/>
      <c r="DK16" s="114"/>
      <c r="DL16" s="114"/>
      <c r="DM16" s="114"/>
      <c r="DN16" s="114"/>
      <c r="DO16" s="114"/>
      <c r="DP16" s="114">
        <f t="shared" si="10"/>
        <v>0</v>
      </c>
      <c r="DQ16" s="114"/>
      <c r="DR16" s="114"/>
      <c r="DS16" s="114"/>
      <c r="DT16" s="114"/>
      <c r="DU16" s="114"/>
      <c r="DV16" s="114"/>
      <c r="DW16" s="114"/>
      <c r="DX16" s="114"/>
      <c r="DY16" s="114">
        <f t="shared" si="11"/>
        <v>0</v>
      </c>
      <c r="DZ16" s="114"/>
      <c r="EA16" s="114"/>
      <c r="EB16" s="114"/>
      <c r="EC16" s="114"/>
      <c r="ED16" s="114"/>
      <c r="EE16" s="114"/>
      <c r="EF16" s="114"/>
      <c r="EG16" s="114"/>
      <c r="EH16" s="114">
        <f t="shared" si="12"/>
        <v>0</v>
      </c>
      <c r="EI16" s="114"/>
      <c r="EJ16" s="114"/>
      <c r="EK16" s="114"/>
      <c r="EL16" s="114"/>
      <c r="EM16" s="114"/>
      <c r="EN16" s="114"/>
      <c r="EO16" s="114"/>
      <c r="EP16" s="114"/>
      <c r="EQ16" s="114">
        <f t="shared" si="13"/>
        <v>0</v>
      </c>
      <c r="ER16" s="114"/>
      <c r="ES16" s="114"/>
      <c r="ET16" s="114"/>
      <c r="EU16" s="114"/>
      <c r="EV16" s="114"/>
      <c r="EW16" s="114"/>
      <c r="EX16" s="114"/>
      <c r="EY16" s="114"/>
      <c r="EZ16" s="114">
        <f t="shared" si="14"/>
        <v>0</v>
      </c>
      <c r="FA16" s="114"/>
      <c r="FB16" s="114"/>
      <c r="FC16" s="114"/>
      <c r="FD16" s="114"/>
      <c r="FE16" s="114"/>
      <c r="FF16" s="114"/>
      <c r="FG16" s="114"/>
      <c r="FH16" s="114"/>
      <c r="FI16" s="114">
        <f t="shared" si="15"/>
        <v>0</v>
      </c>
      <c r="FJ16" s="114"/>
      <c r="FK16" s="114"/>
      <c r="FL16" s="114"/>
      <c r="FM16" s="114"/>
      <c r="FN16" s="114"/>
      <c r="FO16" s="114"/>
      <c r="FP16" s="114"/>
      <c r="FQ16" s="114"/>
      <c r="FR16" s="114">
        <f t="shared" si="16"/>
        <v>0</v>
      </c>
      <c r="FS16" s="114"/>
      <c r="FT16" s="114"/>
      <c r="FU16" s="114"/>
      <c r="FV16" s="114"/>
      <c r="FW16" s="114"/>
      <c r="FX16" s="114"/>
      <c r="FY16" s="114"/>
      <c r="FZ16" s="114"/>
      <c r="GA16" s="114">
        <f t="shared" si="17"/>
        <v>0</v>
      </c>
      <c r="GB16" s="114"/>
      <c r="GC16" s="114"/>
      <c r="GD16" s="114"/>
      <c r="GE16" s="114"/>
      <c r="GF16" s="114"/>
      <c r="GG16" s="114"/>
      <c r="GH16" s="114"/>
      <c r="GI16" s="114"/>
      <c r="GJ16" s="114">
        <f t="shared" si="18"/>
        <v>0</v>
      </c>
      <c r="GK16" s="114"/>
      <c r="GL16" s="114"/>
      <c r="GM16" s="114"/>
      <c r="GN16" s="114"/>
      <c r="GO16" s="114"/>
      <c r="GP16" s="114"/>
      <c r="GQ16" s="114"/>
      <c r="GR16" s="114"/>
      <c r="GS16" s="114">
        <f t="shared" si="19"/>
        <v>0</v>
      </c>
      <c r="GT16" s="114"/>
      <c r="GU16" s="114"/>
      <c r="GV16" s="114"/>
      <c r="GW16" s="114"/>
      <c r="GX16" s="114"/>
      <c r="GY16" s="114"/>
      <c r="GZ16" s="114"/>
      <c r="HA16" s="114"/>
      <c r="HB16" s="114">
        <f t="shared" si="20"/>
        <v>0</v>
      </c>
      <c r="HC16" s="114"/>
      <c r="HD16" s="114"/>
      <c r="HE16" s="114"/>
      <c r="HF16" s="114"/>
      <c r="HG16" s="114"/>
      <c r="HH16" s="114"/>
      <c r="HI16" s="114"/>
      <c r="HJ16" s="114"/>
      <c r="HK16" s="114">
        <f t="shared" si="21"/>
        <v>0</v>
      </c>
      <c r="HL16" s="114"/>
      <c r="HM16" s="114"/>
      <c r="HN16" s="114"/>
      <c r="HO16" s="114"/>
      <c r="HP16" s="114"/>
      <c r="HQ16" s="114"/>
      <c r="HR16" s="114"/>
      <c r="HS16" s="114"/>
      <c r="HT16" s="114">
        <f t="shared" si="22"/>
        <v>0</v>
      </c>
      <c r="HU16" s="114"/>
      <c r="HV16" s="114"/>
      <c r="HW16" s="114"/>
      <c r="HX16" s="114"/>
      <c r="HY16" s="114"/>
      <c r="HZ16" s="114"/>
      <c r="IA16" s="114"/>
      <c r="IB16" s="114"/>
      <c r="IC16" s="114">
        <f t="shared" si="23"/>
        <v>0</v>
      </c>
      <c r="ID16" s="114"/>
      <c r="IE16" s="114"/>
      <c r="IF16" s="114"/>
      <c r="IG16" s="114"/>
      <c r="IH16" s="114"/>
      <c r="II16" s="114"/>
      <c r="IJ16" s="114"/>
      <c r="IK16" s="114"/>
      <c r="IL16" s="114">
        <f t="shared" si="24"/>
        <v>0</v>
      </c>
      <c r="IM16" s="114"/>
      <c r="IN16" s="114"/>
      <c r="IO16" s="114"/>
      <c r="IP16" s="114"/>
      <c r="IQ16" s="114"/>
      <c r="IR16" s="114"/>
      <c r="IS16" s="114"/>
      <c r="IT16" s="114"/>
    </row>
    <row r="17" spans="1:254" x14ac:dyDescent="0.2">
      <c r="A17" s="112" t="e">
        <f>IF(#REF!&lt;&gt;"",#REF!,"")</f>
        <v>#REF!</v>
      </c>
      <c r="B17" s="112" t="e">
        <f>IF(#REF!&lt;&gt;"",#REF!,"")</f>
        <v>#REF!</v>
      </c>
      <c r="C17" s="112" t="e">
        <f>IF(#REF!="Divulgazione_altre_aziende",VLOOKUP(#REF!,MAzioni!$J$3:$K$23,2,FALSE),#REF!)</f>
        <v>#REF!</v>
      </c>
      <c r="D17" s="112" t="e">
        <f>IF(#REF!&lt;&gt;"",#REF!,"")</f>
        <v>#REF!</v>
      </c>
      <c r="E17" s="112"/>
      <c r="F17" s="112" t="e">
        <f>IF(#REF!="Divulgazione_altre_aziende",VLOOKUP(#REF!,MAzioni!$J$3:$K$23,2,FALSE),#REF!)</f>
        <v>#REF!</v>
      </c>
      <c r="G17" s="112" t="e">
        <f>IF(#REF!&lt;&gt;"",#REF!,"")</f>
        <v>#REF!</v>
      </c>
      <c r="H17" s="112"/>
      <c r="I17" s="112" t="e">
        <f>IF(#REF!="Divulgazione_altre_aziende",VLOOKUP(#REF!,MAzioni!$J$3:$K$23,2,FALSE),#REF!)</f>
        <v>#REF!</v>
      </c>
      <c r="J17" s="112" t="e">
        <f>IF(#REF!&lt;&gt;"",#REF!,"")</f>
        <v>#REF!</v>
      </c>
      <c r="K17" s="112"/>
      <c r="L17" s="107" t="s">
        <v>441</v>
      </c>
      <c r="M17" s="112" t="e">
        <f>IF(#REF!&lt;&gt;"",#REF!,"")</f>
        <v>#REF!</v>
      </c>
      <c r="N17" s="112"/>
      <c r="O17" s="107" t="s">
        <v>441</v>
      </c>
      <c r="P17" s="112"/>
      <c r="Q17" s="112"/>
      <c r="R17" s="107" t="s">
        <v>441</v>
      </c>
      <c r="S17" s="107"/>
      <c r="T17" s="106"/>
      <c r="U17" s="107" t="s">
        <v>441</v>
      </c>
      <c r="V17" s="107"/>
      <c r="W17" s="106"/>
      <c r="X17" s="107" t="s">
        <v>441</v>
      </c>
      <c r="Y17" s="107"/>
      <c r="Z17" s="106"/>
      <c r="AA17" s="107" t="s">
        <v>441</v>
      </c>
      <c r="AB17" s="107"/>
      <c r="AC17" s="106"/>
      <c r="AD17" s="107" t="s">
        <v>441</v>
      </c>
      <c r="AE17" s="107"/>
      <c r="AF17" s="106"/>
      <c r="AG17" s="108" t="e">
        <f>IF(#REF!&lt;&gt;"",#REF!,"")</f>
        <v>#REF!</v>
      </c>
      <c r="AH17" s="108" t="e">
        <f>IF(#REF!&lt;&gt;"",#REF!,"")</f>
        <v>#REF!</v>
      </c>
      <c r="AI17" s="2">
        <f t="shared" si="1"/>
        <v>0</v>
      </c>
      <c r="AJ17" s="113" t="e">
        <f>IF(#REF!&lt;&gt;"",#REF!,"")</f>
        <v>#REF!</v>
      </c>
      <c r="AK17" s="113" t="e">
        <f>IF(#REF!&lt;&gt;"",#REF!,"")</f>
        <v>#REF!</v>
      </c>
      <c r="AL17" s="113" t="e">
        <f>IF(#REF!&lt;&gt;"",#REF!,"")</f>
        <v>#REF!</v>
      </c>
      <c r="AM17" s="21" t="s">
        <v>580</v>
      </c>
      <c r="AN17" s="21" t="s">
        <v>580</v>
      </c>
      <c r="AO17" s="21" t="s">
        <v>580</v>
      </c>
      <c r="AP17" s="21" t="s">
        <v>580</v>
      </c>
      <c r="AQ17" s="21" t="s">
        <v>580</v>
      </c>
      <c r="AR17" s="21" t="s">
        <v>580</v>
      </c>
      <c r="AS17" s="21" t="s">
        <v>580</v>
      </c>
      <c r="AT17" s="21" t="s">
        <v>580</v>
      </c>
      <c r="AU17" s="21" t="s">
        <v>580</v>
      </c>
      <c r="AV17" s="21" t="s">
        <v>580</v>
      </c>
      <c r="AW17" s="21" t="s">
        <v>580</v>
      </c>
      <c r="AX17" s="21" t="s">
        <v>580</v>
      </c>
      <c r="AY17" s="21" t="s">
        <v>580</v>
      </c>
      <c r="AZ17" s="21" t="s">
        <v>580</v>
      </c>
      <c r="BA17" s="21" t="s">
        <v>580</v>
      </c>
      <c r="BB17" s="21" t="s">
        <v>580</v>
      </c>
      <c r="BC17" s="21" t="s">
        <v>580</v>
      </c>
      <c r="BD17" s="21" t="s">
        <v>580</v>
      </c>
      <c r="BE17" s="114">
        <f t="shared" si="2"/>
        <v>0</v>
      </c>
      <c r="BF17" s="114">
        <f t="shared" si="3"/>
        <v>0</v>
      </c>
      <c r="BG17" s="114">
        <f t="shared" si="3"/>
        <v>0</v>
      </c>
      <c r="BH17" s="114">
        <f t="shared" si="0"/>
        <v>0</v>
      </c>
      <c r="BI17" s="114">
        <f t="shared" si="0"/>
        <v>0</v>
      </c>
      <c r="BJ17" s="114">
        <f t="shared" si="0"/>
        <v>0</v>
      </c>
      <c r="BK17" s="114">
        <f t="shared" si="0"/>
        <v>0</v>
      </c>
      <c r="BL17" s="114">
        <f t="shared" si="0"/>
        <v>0</v>
      </c>
      <c r="BM17" s="114">
        <f t="shared" si="0"/>
        <v>0</v>
      </c>
      <c r="BN17" s="114">
        <f t="shared" si="4"/>
        <v>0</v>
      </c>
      <c r="BO17" s="114"/>
      <c r="BP17" s="114"/>
      <c r="BQ17" s="114"/>
      <c r="BR17" s="114"/>
      <c r="BS17" s="114"/>
      <c r="BT17" s="114"/>
      <c r="BU17" s="114"/>
      <c r="BV17" s="114"/>
      <c r="BW17" s="114">
        <f t="shared" si="5"/>
        <v>0</v>
      </c>
      <c r="BX17" s="114"/>
      <c r="BY17" s="114"/>
      <c r="BZ17" s="114"/>
      <c r="CA17" s="114"/>
      <c r="CB17" s="114"/>
      <c r="CC17" s="114"/>
      <c r="CD17" s="114"/>
      <c r="CE17" s="114"/>
      <c r="CF17" s="114">
        <f t="shared" si="6"/>
        <v>0</v>
      </c>
      <c r="CG17" s="114"/>
      <c r="CH17" s="114"/>
      <c r="CI17" s="114"/>
      <c r="CJ17" s="114"/>
      <c r="CK17" s="114"/>
      <c r="CL17" s="114"/>
      <c r="CM17" s="114"/>
      <c r="CN17" s="114"/>
      <c r="CO17" s="114">
        <f t="shared" si="7"/>
        <v>0</v>
      </c>
      <c r="CP17" s="114"/>
      <c r="CQ17" s="114"/>
      <c r="CR17" s="114"/>
      <c r="CS17" s="114"/>
      <c r="CT17" s="114"/>
      <c r="CU17" s="114"/>
      <c r="CV17" s="114"/>
      <c r="CW17" s="114"/>
      <c r="CX17" s="114">
        <f t="shared" si="8"/>
        <v>0</v>
      </c>
      <c r="CY17" s="114"/>
      <c r="CZ17" s="114"/>
      <c r="DA17" s="114"/>
      <c r="DB17" s="114"/>
      <c r="DC17" s="114"/>
      <c r="DD17" s="114"/>
      <c r="DE17" s="114"/>
      <c r="DF17" s="114"/>
      <c r="DG17" s="114">
        <f t="shared" si="9"/>
        <v>0</v>
      </c>
      <c r="DH17" s="114"/>
      <c r="DI17" s="114"/>
      <c r="DJ17" s="114"/>
      <c r="DK17" s="114"/>
      <c r="DL17" s="114"/>
      <c r="DM17" s="114"/>
      <c r="DN17" s="114"/>
      <c r="DO17" s="114"/>
      <c r="DP17" s="114">
        <f t="shared" si="10"/>
        <v>0</v>
      </c>
      <c r="DQ17" s="114"/>
      <c r="DR17" s="114"/>
      <c r="DS17" s="114"/>
      <c r="DT17" s="114"/>
      <c r="DU17" s="114"/>
      <c r="DV17" s="114"/>
      <c r="DW17" s="114"/>
      <c r="DX17" s="114"/>
      <c r="DY17" s="114">
        <f t="shared" si="11"/>
        <v>0</v>
      </c>
      <c r="DZ17" s="114"/>
      <c r="EA17" s="114"/>
      <c r="EB17" s="114"/>
      <c r="EC17" s="114"/>
      <c r="ED17" s="114"/>
      <c r="EE17" s="114"/>
      <c r="EF17" s="114"/>
      <c r="EG17" s="114"/>
      <c r="EH17" s="114">
        <f t="shared" si="12"/>
        <v>0</v>
      </c>
      <c r="EI17" s="114"/>
      <c r="EJ17" s="114"/>
      <c r="EK17" s="114"/>
      <c r="EL17" s="114"/>
      <c r="EM17" s="114"/>
      <c r="EN17" s="114"/>
      <c r="EO17" s="114"/>
      <c r="EP17" s="114"/>
      <c r="EQ17" s="114">
        <f t="shared" si="13"/>
        <v>0</v>
      </c>
      <c r="ER17" s="114"/>
      <c r="ES17" s="114"/>
      <c r="ET17" s="114"/>
      <c r="EU17" s="114"/>
      <c r="EV17" s="114"/>
      <c r="EW17" s="114"/>
      <c r="EX17" s="114"/>
      <c r="EY17" s="114"/>
      <c r="EZ17" s="114">
        <f t="shared" si="14"/>
        <v>0</v>
      </c>
      <c r="FA17" s="114"/>
      <c r="FB17" s="114"/>
      <c r="FC17" s="114"/>
      <c r="FD17" s="114"/>
      <c r="FE17" s="114"/>
      <c r="FF17" s="114"/>
      <c r="FG17" s="114"/>
      <c r="FH17" s="114"/>
      <c r="FI17" s="114">
        <f t="shared" si="15"/>
        <v>0</v>
      </c>
      <c r="FJ17" s="114"/>
      <c r="FK17" s="114"/>
      <c r="FL17" s="114"/>
      <c r="FM17" s="114"/>
      <c r="FN17" s="114"/>
      <c r="FO17" s="114"/>
      <c r="FP17" s="114"/>
      <c r="FQ17" s="114"/>
      <c r="FR17" s="114">
        <f t="shared" si="16"/>
        <v>0</v>
      </c>
      <c r="FS17" s="114"/>
      <c r="FT17" s="114"/>
      <c r="FU17" s="114"/>
      <c r="FV17" s="114"/>
      <c r="FW17" s="114"/>
      <c r="FX17" s="114"/>
      <c r="FY17" s="114"/>
      <c r="FZ17" s="114"/>
      <c r="GA17" s="114">
        <f t="shared" si="17"/>
        <v>0</v>
      </c>
      <c r="GB17" s="114"/>
      <c r="GC17" s="114"/>
      <c r="GD17" s="114"/>
      <c r="GE17" s="114"/>
      <c r="GF17" s="114"/>
      <c r="GG17" s="114"/>
      <c r="GH17" s="114"/>
      <c r="GI17" s="114"/>
      <c r="GJ17" s="114">
        <f t="shared" si="18"/>
        <v>0</v>
      </c>
      <c r="GK17" s="114"/>
      <c r="GL17" s="114"/>
      <c r="GM17" s="114"/>
      <c r="GN17" s="114"/>
      <c r="GO17" s="114"/>
      <c r="GP17" s="114"/>
      <c r="GQ17" s="114"/>
      <c r="GR17" s="114"/>
      <c r="GS17" s="114">
        <f t="shared" si="19"/>
        <v>0</v>
      </c>
      <c r="GT17" s="114"/>
      <c r="GU17" s="114"/>
      <c r="GV17" s="114"/>
      <c r="GW17" s="114"/>
      <c r="GX17" s="114"/>
      <c r="GY17" s="114"/>
      <c r="GZ17" s="114"/>
      <c r="HA17" s="114"/>
      <c r="HB17" s="114">
        <f t="shared" si="20"/>
        <v>0</v>
      </c>
      <c r="HC17" s="114"/>
      <c r="HD17" s="114"/>
      <c r="HE17" s="114"/>
      <c r="HF17" s="114"/>
      <c r="HG17" s="114"/>
      <c r="HH17" s="114"/>
      <c r="HI17" s="114"/>
      <c r="HJ17" s="114"/>
      <c r="HK17" s="114">
        <f t="shared" si="21"/>
        <v>0</v>
      </c>
      <c r="HL17" s="114"/>
      <c r="HM17" s="114"/>
      <c r="HN17" s="114"/>
      <c r="HO17" s="114"/>
      <c r="HP17" s="114"/>
      <c r="HQ17" s="114"/>
      <c r="HR17" s="114"/>
      <c r="HS17" s="114"/>
      <c r="HT17" s="114">
        <f t="shared" si="22"/>
        <v>0</v>
      </c>
      <c r="HU17" s="114"/>
      <c r="HV17" s="114"/>
      <c r="HW17" s="114"/>
      <c r="HX17" s="114"/>
      <c r="HY17" s="114"/>
      <c r="HZ17" s="114"/>
      <c r="IA17" s="114"/>
      <c r="IB17" s="114"/>
      <c r="IC17" s="114">
        <f t="shared" si="23"/>
        <v>0</v>
      </c>
      <c r="ID17" s="114"/>
      <c r="IE17" s="114"/>
      <c r="IF17" s="114"/>
      <c r="IG17" s="114"/>
      <c r="IH17" s="114"/>
      <c r="II17" s="114"/>
      <c r="IJ17" s="114"/>
      <c r="IK17" s="114"/>
      <c r="IL17" s="114">
        <f t="shared" si="24"/>
        <v>0</v>
      </c>
      <c r="IM17" s="114"/>
      <c r="IN17" s="114"/>
      <c r="IO17" s="114"/>
      <c r="IP17" s="114"/>
      <c r="IQ17" s="114"/>
      <c r="IR17" s="114"/>
      <c r="IS17" s="114"/>
      <c r="IT17" s="114"/>
    </row>
    <row r="18" spans="1:254" x14ac:dyDescent="0.2">
      <c r="A18" s="112" t="e">
        <f>IF(#REF!&lt;&gt;"",#REF!,"")</f>
        <v>#REF!</v>
      </c>
      <c r="B18" s="112" t="e">
        <f>IF(#REF!&lt;&gt;"",#REF!,"")</f>
        <v>#REF!</v>
      </c>
      <c r="C18" s="112" t="e">
        <f>IF(#REF!="Divulgazione_altre_aziende",VLOOKUP(#REF!,MAzioni!$J$3:$K$23,2,FALSE),#REF!)</f>
        <v>#REF!</v>
      </c>
      <c r="D18" s="112" t="e">
        <f>IF(#REF!&lt;&gt;"",#REF!,"")</f>
        <v>#REF!</v>
      </c>
      <c r="E18" s="112"/>
      <c r="F18" s="112" t="e">
        <f>IF(#REF!="Divulgazione_altre_aziende",VLOOKUP(#REF!,MAzioni!$J$3:$K$23,2,FALSE),#REF!)</f>
        <v>#REF!</v>
      </c>
      <c r="G18" s="112" t="e">
        <f>IF(#REF!&lt;&gt;"",#REF!,"")</f>
        <v>#REF!</v>
      </c>
      <c r="H18" s="112"/>
      <c r="I18" s="112" t="e">
        <f>IF(#REF!="Divulgazione_altre_aziende",VLOOKUP(#REF!,MAzioni!$J$3:$K$23,2,FALSE),#REF!)</f>
        <v>#REF!</v>
      </c>
      <c r="J18" s="112" t="e">
        <f>IF(#REF!&lt;&gt;"",#REF!,"")</f>
        <v>#REF!</v>
      </c>
      <c r="K18" s="112"/>
      <c r="L18" s="107" t="s">
        <v>441</v>
      </c>
      <c r="M18" s="112" t="e">
        <f>IF(#REF!&lt;&gt;"",#REF!,"")</f>
        <v>#REF!</v>
      </c>
      <c r="N18" s="112"/>
      <c r="O18" s="107" t="s">
        <v>441</v>
      </c>
      <c r="P18" s="112"/>
      <c r="Q18" s="112"/>
      <c r="R18" s="107" t="s">
        <v>441</v>
      </c>
      <c r="S18" s="107"/>
      <c r="T18" s="106"/>
      <c r="U18" s="107" t="s">
        <v>441</v>
      </c>
      <c r="V18" s="107"/>
      <c r="W18" s="106"/>
      <c r="X18" s="107" t="s">
        <v>441</v>
      </c>
      <c r="Y18" s="107"/>
      <c r="Z18" s="106"/>
      <c r="AA18" s="107" t="s">
        <v>441</v>
      </c>
      <c r="AB18" s="107"/>
      <c r="AC18" s="106"/>
      <c r="AD18" s="107" t="s">
        <v>441</v>
      </c>
      <c r="AE18" s="107"/>
      <c r="AF18" s="106"/>
      <c r="AG18" s="108" t="e">
        <f>IF(#REF!&lt;&gt;"",#REF!,"")</f>
        <v>#REF!</v>
      </c>
      <c r="AH18" s="108" t="e">
        <f>IF(#REF!&lt;&gt;"",#REF!,"")</f>
        <v>#REF!</v>
      </c>
      <c r="AI18" s="2">
        <f t="shared" si="1"/>
        <v>0</v>
      </c>
      <c r="AJ18" s="113" t="e">
        <f>IF(#REF!&lt;&gt;"",#REF!,"")</f>
        <v>#REF!</v>
      </c>
      <c r="AK18" s="113" t="e">
        <f>IF(#REF!&lt;&gt;"",#REF!,"")</f>
        <v>#REF!</v>
      </c>
      <c r="AL18" s="113" t="e">
        <f>IF(#REF!&lt;&gt;"",#REF!,"")</f>
        <v>#REF!</v>
      </c>
      <c r="AM18" s="21" t="s">
        <v>580</v>
      </c>
      <c r="AN18" s="21" t="s">
        <v>580</v>
      </c>
      <c r="AO18" s="21" t="s">
        <v>580</v>
      </c>
      <c r="AP18" s="21" t="s">
        <v>580</v>
      </c>
      <c r="AQ18" s="21" t="s">
        <v>580</v>
      </c>
      <c r="AR18" s="21" t="s">
        <v>580</v>
      </c>
      <c r="AS18" s="21" t="s">
        <v>580</v>
      </c>
      <c r="AT18" s="21" t="s">
        <v>580</v>
      </c>
      <c r="AU18" s="21" t="s">
        <v>580</v>
      </c>
      <c r="AV18" s="21" t="s">
        <v>580</v>
      </c>
      <c r="AW18" s="21" t="s">
        <v>580</v>
      </c>
      <c r="AX18" s="21" t="s">
        <v>580</v>
      </c>
      <c r="AY18" s="21" t="s">
        <v>580</v>
      </c>
      <c r="AZ18" s="21" t="s">
        <v>580</v>
      </c>
      <c r="BA18" s="21" t="s">
        <v>580</v>
      </c>
      <c r="BB18" s="21" t="s">
        <v>580</v>
      </c>
      <c r="BC18" s="21" t="s">
        <v>580</v>
      </c>
      <c r="BD18" s="21" t="s">
        <v>580</v>
      </c>
      <c r="BE18" s="114">
        <f t="shared" si="2"/>
        <v>0</v>
      </c>
      <c r="BF18" s="114">
        <f t="shared" si="3"/>
        <v>0</v>
      </c>
      <c r="BG18" s="114">
        <f t="shared" si="3"/>
        <v>0</v>
      </c>
      <c r="BH18" s="114">
        <f t="shared" si="0"/>
        <v>0</v>
      </c>
      <c r="BI18" s="114">
        <f t="shared" si="0"/>
        <v>0</v>
      </c>
      <c r="BJ18" s="114">
        <f t="shared" si="0"/>
        <v>0</v>
      </c>
      <c r="BK18" s="114">
        <f t="shared" si="0"/>
        <v>0</v>
      </c>
      <c r="BL18" s="114">
        <f t="shared" si="0"/>
        <v>0</v>
      </c>
      <c r="BM18" s="114">
        <f t="shared" si="0"/>
        <v>0</v>
      </c>
      <c r="BN18" s="114">
        <f t="shared" si="4"/>
        <v>0</v>
      </c>
      <c r="BO18" s="114"/>
      <c r="BP18" s="114"/>
      <c r="BQ18" s="114"/>
      <c r="BR18" s="114"/>
      <c r="BS18" s="114"/>
      <c r="BT18" s="114"/>
      <c r="BU18" s="114"/>
      <c r="BV18" s="114"/>
      <c r="BW18" s="114">
        <f t="shared" si="5"/>
        <v>0</v>
      </c>
      <c r="BX18" s="114"/>
      <c r="BY18" s="114"/>
      <c r="BZ18" s="114"/>
      <c r="CA18" s="114"/>
      <c r="CB18" s="114"/>
      <c r="CC18" s="114"/>
      <c r="CD18" s="114"/>
      <c r="CE18" s="114"/>
      <c r="CF18" s="114">
        <f t="shared" si="6"/>
        <v>0</v>
      </c>
      <c r="CG18" s="114"/>
      <c r="CH18" s="114"/>
      <c r="CI18" s="114"/>
      <c r="CJ18" s="114"/>
      <c r="CK18" s="114"/>
      <c r="CL18" s="114"/>
      <c r="CM18" s="114"/>
      <c r="CN18" s="114"/>
      <c r="CO18" s="114">
        <f t="shared" si="7"/>
        <v>0</v>
      </c>
      <c r="CP18" s="114"/>
      <c r="CQ18" s="114"/>
      <c r="CR18" s="114"/>
      <c r="CS18" s="114"/>
      <c r="CT18" s="114"/>
      <c r="CU18" s="114"/>
      <c r="CV18" s="114"/>
      <c r="CW18" s="114"/>
      <c r="CX18" s="114">
        <f t="shared" si="8"/>
        <v>0</v>
      </c>
      <c r="CY18" s="114"/>
      <c r="CZ18" s="114"/>
      <c r="DA18" s="114"/>
      <c r="DB18" s="114"/>
      <c r="DC18" s="114"/>
      <c r="DD18" s="114"/>
      <c r="DE18" s="114"/>
      <c r="DF18" s="114"/>
      <c r="DG18" s="114">
        <f t="shared" si="9"/>
        <v>0</v>
      </c>
      <c r="DH18" s="114"/>
      <c r="DI18" s="114"/>
      <c r="DJ18" s="114"/>
      <c r="DK18" s="114"/>
      <c r="DL18" s="114"/>
      <c r="DM18" s="114"/>
      <c r="DN18" s="114"/>
      <c r="DO18" s="114"/>
      <c r="DP18" s="114">
        <f t="shared" si="10"/>
        <v>0</v>
      </c>
      <c r="DQ18" s="114"/>
      <c r="DR18" s="114"/>
      <c r="DS18" s="114"/>
      <c r="DT18" s="114"/>
      <c r="DU18" s="114"/>
      <c r="DV18" s="114"/>
      <c r="DW18" s="114"/>
      <c r="DX18" s="114"/>
      <c r="DY18" s="114">
        <f t="shared" si="11"/>
        <v>0</v>
      </c>
      <c r="DZ18" s="114"/>
      <c r="EA18" s="114"/>
      <c r="EB18" s="114"/>
      <c r="EC18" s="114"/>
      <c r="ED18" s="114"/>
      <c r="EE18" s="114"/>
      <c r="EF18" s="114"/>
      <c r="EG18" s="114"/>
      <c r="EH18" s="114">
        <f t="shared" si="12"/>
        <v>0</v>
      </c>
      <c r="EI18" s="114"/>
      <c r="EJ18" s="114"/>
      <c r="EK18" s="114"/>
      <c r="EL18" s="114"/>
      <c r="EM18" s="114"/>
      <c r="EN18" s="114"/>
      <c r="EO18" s="114"/>
      <c r="EP18" s="114"/>
      <c r="EQ18" s="114">
        <f t="shared" si="13"/>
        <v>0</v>
      </c>
      <c r="ER18" s="114"/>
      <c r="ES18" s="114"/>
      <c r="ET18" s="114"/>
      <c r="EU18" s="114"/>
      <c r="EV18" s="114"/>
      <c r="EW18" s="114"/>
      <c r="EX18" s="114"/>
      <c r="EY18" s="114"/>
      <c r="EZ18" s="114">
        <f t="shared" si="14"/>
        <v>0</v>
      </c>
      <c r="FA18" s="114"/>
      <c r="FB18" s="114"/>
      <c r="FC18" s="114"/>
      <c r="FD18" s="114"/>
      <c r="FE18" s="114"/>
      <c r="FF18" s="114"/>
      <c r="FG18" s="114"/>
      <c r="FH18" s="114"/>
      <c r="FI18" s="114">
        <f t="shared" si="15"/>
        <v>0</v>
      </c>
      <c r="FJ18" s="114"/>
      <c r="FK18" s="114"/>
      <c r="FL18" s="114"/>
      <c r="FM18" s="114"/>
      <c r="FN18" s="114"/>
      <c r="FO18" s="114"/>
      <c r="FP18" s="114"/>
      <c r="FQ18" s="114"/>
      <c r="FR18" s="114">
        <f t="shared" si="16"/>
        <v>0</v>
      </c>
      <c r="FS18" s="114"/>
      <c r="FT18" s="114"/>
      <c r="FU18" s="114"/>
      <c r="FV18" s="114"/>
      <c r="FW18" s="114"/>
      <c r="FX18" s="114"/>
      <c r="FY18" s="114"/>
      <c r="FZ18" s="114"/>
      <c r="GA18" s="114">
        <f t="shared" si="17"/>
        <v>0</v>
      </c>
      <c r="GB18" s="114"/>
      <c r="GC18" s="114"/>
      <c r="GD18" s="114"/>
      <c r="GE18" s="114"/>
      <c r="GF18" s="114"/>
      <c r="GG18" s="114"/>
      <c r="GH18" s="114"/>
      <c r="GI18" s="114"/>
      <c r="GJ18" s="114">
        <f t="shared" si="18"/>
        <v>0</v>
      </c>
      <c r="GK18" s="114"/>
      <c r="GL18" s="114"/>
      <c r="GM18" s="114"/>
      <c r="GN18" s="114"/>
      <c r="GO18" s="114"/>
      <c r="GP18" s="114"/>
      <c r="GQ18" s="114"/>
      <c r="GR18" s="114"/>
      <c r="GS18" s="114">
        <f t="shared" si="19"/>
        <v>0</v>
      </c>
      <c r="GT18" s="114"/>
      <c r="GU18" s="114"/>
      <c r="GV18" s="114"/>
      <c r="GW18" s="114"/>
      <c r="GX18" s="114"/>
      <c r="GY18" s="114"/>
      <c r="GZ18" s="114"/>
      <c r="HA18" s="114"/>
      <c r="HB18" s="114">
        <f t="shared" si="20"/>
        <v>0</v>
      </c>
      <c r="HC18" s="114"/>
      <c r="HD18" s="114"/>
      <c r="HE18" s="114"/>
      <c r="HF18" s="114"/>
      <c r="HG18" s="114"/>
      <c r="HH18" s="114"/>
      <c r="HI18" s="114"/>
      <c r="HJ18" s="114"/>
      <c r="HK18" s="114">
        <f t="shared" si="21"/>
        <v>0</v>
      </c>
      <c r="HL18" s="114"/>
      <c r="HM18" s="114"/>
      <c r="HN18" s="114"/>
      <c r="HO18" s="114"/>
      <c r="HP18" s="114"/>
      <c r="HQ18" s="114"/>
      <c r="HR18" s="114"/>
      <c r="HS18" s="114"/>
      <c r="HT18" s="114">
        <f t="shared" si="22"/>
        <v>0</v>
      </c>
      <c r="HU18" s="114"/>
      <c r="HV18" s="114"/>
      <c r="HW18" s="114"/>
      <c r="HX18" s="114"/>
      <c r="HY18" s="114"/>
      <c r="HZ18" s="114"/>
      <c r="IA18" s="114"/>
      <c r="IB18" s="114"/>
      <c r="IC18" s="114">
        <f t="shared" si="23"/>
        <v>0</v>
      </c>
      <c r="ID18" s="114"/>
      <c r="IE18" s="114"/>
      <c r="IF18" s="114"/>
      <c r="IG18" s="114"/>
      <c r="IH18" s="114"/>
      <c r="II18" s="114"/>
      <c r="IJ18" s="114"/>
      <c r="IK18" s="114"/>
      <c r="IL18" s="114">
        <f t="shared" si="24"/>
        <v>0</v>
      </c>
      <c r="IM18" s="114"/>
      <c r="IN18" s="114"/>
      <c r="IO18" s="114"/>
      <c r="IP18" s="114"/>
      <c r="IQ18" s="114"/>
      <c r="IR18" s="114"/>
      <c r="IS18" s="114"/>
      <c r="IT18" s="114"/>
    </row>
    <row r="19" spans="1:254" x14ac:dyDescent="0.2">
      <c r="A19" s="112" t="e">
        <f>IF(#REF!&lt;&gt;"",#REF!,"")</f>
        <v>#REF!</v>
      </c>
      <c r="B19" s="112" t="e">
        <f>IF(#REF!&lt;&gt;"",#REF!,"")</f>
        <v>#REF!</v>
      </c>
      <c r="C19" s="112" t="e">
        <f>IF(#REF!="Divulgazione_altre_aziende",VLOOKUP(#REF!,MAzioni!$J$3:$K$23,2,FALSE),#REF!)</f>
        <v>#REF!</v>
      </c>
      <c r="D19" s="112" t="e">
        <f>IF(#REF!&lt;&gt;"",#REF!,"")</f>
        <v>#REF!</v>
      </c>
      <c r="E19" s="112"/>
      <c r="F19" s="112" t="e">
        <f>IF(#REF!="Divulgazione_altre_aziende",VLOOKUP(#REF!,MAzioni!$J$3:$K$23,2,FALSE),#REF!)</f>
        <v>#REF!</v>
      </c>
      <c r="G19" s="112" t="e">
        <f>IF(#REF!&lt;&gt;"",#REF!,"")</f>
        <v>#REF!</v>
      </c>
      <c r="H19" s="112"/>
      <c r="I19" s="112" t="e">
        <f>IF(#REF!="Divulgazione_altre_aziende",VLOOKUP(#REF!,MAzioni!$J$3:$K$23,2,FALSE),#REF!)</f>
        <v>#REF!</v>
      </c>
      <c r="J19" s="112" t="e">
        <f>IF(#REF!&lt;&gt;"",#REF!,"")</f>
        <v>#REF!</v>
      </c>
      <c r="K19" s="112"/>
      <c r="L19" s="107" t="s">
        <v>441</v>
      </c>
      <c r="M19" s="112" t="e">
        <f>IF(#REF!&lt;&gt;"",#REF!,"")</f>
        <v>#REF!</v>
      </c>
      <c r="N19" s="112"/>
      <c r="O19" s="107" t="s">
        <v>441</v>
      </c>
      <c r="P19" s="112"/>
      <c r="Q19" s="112"/>
      <c r="R19" s="107" t="s">
        <v>441</v>
      </c>
      <c r="S19" s="107"/>
      <c r="T19" s="106"/>
      <c r="U19" s="107" t="s">
        <v>441</v>
      </c>
      <c r="V19" s="107"/>
      <c r="W19" s="106"/>
      <c r="X19" s="107" t="s">
        <v>441</v>
      </c>
      <c r="Y19" s="107"/>
      <c r="Z19" s="106"/>
      <c r="AA19" s="107" t="s">
        <v>441</v>
      </c>
      <c r="AB19" s="107"/>
      <c r="AC19" s="106"/>
      <c r="AD19" s="107" t="s">
        <v>441</v>
      </c>
      <c r="AE19" s="107"/>
      <c r="AF19" s="106"/>
      <c r="AG19" s="108" t="e">
        <f>IF(#REF!&lt;&gt;"",#REF!,"")</f>
        <v>#REF!</v>
      </c>
      <c r="AH19" s="108" t="e">
        <f>IF(#REF!&lt;&gt;"",#REF!,"")</f>
        <v>#REF!</v>
      </c>
      <c r="AI19" s="2">
        <f t="shared" si="1"/>
        <v>0</v>
      </c>
      <c r="AJ19" s="113" t="e">
        <f>IF(#REF!&lt;&gt;"",#REF!,"")</f>
        <v>#REF!</v>
      </c>
      <c r="AK19" s="113" t="e">
        <f>IF(#REF!&lt;&gt;"",#REF!,"")</f>
        <v>#REF!</v>
      </c>
      <c r="AL19" s="113" t="e">
        <f>IF(#REF!&lt;&gt;"",#REF!,"")</f>
        <v>#REF!</v>
      </c>
      <c r="AM19" s="21" t="s">
        <v>580</v>
      </c>
      <c r="AN19" s="21" t="s">
        <v>580</v>
      </c>
      <c r="AO19" s="21" t="s">
        <v>580</v>
      </c>
      <c r="AP19" s="21" t="s">
        <v>580</v>
      </c>
      <c r="AQ19" s="21" t="s">
        <v>580</v>
      </c>
      <c r="AR19" s="21" t="s">
        <v>580</v>
      </c>
      <c r="AS19" s="21" t="s">
        <v>580</v>
      </c>
      <c r="AT19" s="21" t="s">
        <v>580</v>
      </c>
      <c r="AU19" s="21" t="s">
        <v>580</v>
      </c>
      <c r="AV19" s="21" t="s">
        <v>580</v>
      </c>
      <c r="AW19" s="21" t="s">
        <v>580</v>
      </c>
      <c r="AX19" s="21" t="s">
        <v>580</v>
      </c>
      <c r="AY19" s="21" t="s">
        <v>580</v>
      </c>
      <c r="AZ19" s="21" t="s">
        <v>580</v>
      </c>
      <c r="BA19" s="21" t="s">
        <v>580</v>
      </c>
      <c r="BB19" s="21" t="s">
        <v>580</v>
      </c>
      <c r="BC19" s="21" t="s">
        <v>580</v>
      </c>
      <c r="BD19" s="21" t="s">
        <v>580</v>
      </c>
      <c r="BE19" s="114">
        <f t="shared" si="2"/>
        <v>0</v>
      </c>
      <c r="BF19" s="114">
        <f t="shared" si="3"/>
        <v>0</v>
      </c>
      <c r="BG19" s="114">
        <f t="shared" si="3"/>
        <v>0</v>
      </c>
      <c r="BH19" s="114">
        <f t="shared" si="0"/>
        <v>0</v>
      </c>
      <c r="BI19" s="114">
        <f t="shared" si="0"/>
        <v>0</v>
      </c>
      <c r="BJ19" s="114">
        <f t="shared" si="0"/>
        <v>0</v>
      </c>
      <c r="BK19" s="114">
        <f t="shared" si="0"/>
        <v>0</v>
      </c>
      <c r="BL19" s="114">
        <f t="shared" si="0"/>
        <v>0</v>
      </c>
      <c r="BM19" s="114">
        <f t="shared" si="0"/>
        <v>0</v>
      </c>
      <c r="BN19" s="114">
        <f t="shared" si="4"/>
        <v>0</v>
      </c>
      <c r="BO19" s="114"/>
      <c r="BP19" s="114"/>
      <c r="BQ19" s="114"/>
      <c r="BR19" s="114"/>
      <c r="BS19" s="114"/>
      <c r="BT19" s="114"/>
      <c r="BU19" s="114"/>
      <c r="BV19" s="114"/>
      <c r="BW19" s="114">
        <f t="shared" si="5"/>
        <v>0</v>
      </c>
      <c r="BX19" s="114"/>
      <c r="BY19" s="114"/>
      <c r="BZ19" s="114"/>
      <c r="CA19" s="114"/>
      <c r="CB19" s="114"/>
      <c r="CC19" s="114"/>
      <c r="CD19" s="114"/>
      <c r="CE19" s="114"/>
      <c r="CF19" s="114">
        <f t="shared" si="6"/>
        <v>0</v>
      </c>
      <c r="CG19" s="114"/>
      <c r="CH19" s="114"/>
      <c r="CI19" s="114"/>
      <c r="CJ19" s="114"/>
      <c r="CK19" s="114"/>
      <c r="CL19" s="114"/>
      <c r="CM19" s="114"/>
      <c r="CN19" s="114"/>
      <c r="CO19" s="114">
        <f t="shared" si="7"/>
        <v>0</v>
      </c>
      <c r="CP19" s="114"/>
      <c r="CQ19" s="114"/>
      <c r="CR19" s="114"/>
      <c r="CS19" s="114"/>
      <c r="CT19" s="114"/>
      <c r="CU19" s="114"/>
      <c r="CV19" s="114"/>
      <c r="CW19" s="114"/>
      <c r="CX19" s="114">
        <f t="shared" si="8"/>
        <v>0</v>
      </c>
      <c r="CY19" s="114"/>
      <c r="CZ19" s="114"/>
      <c r="DA19" s="114"/>
      <c r="DB19" s="114"/>
      <c r="DC19" s="114"/>
      <c r="DD19" s="114"/>
      <c r="DE19" s="114"/>
      <c r="DF19" s="114"/>
      <c r="DG19" s="114">
        <f t="shared" si="9"/>
        <v>0</v>
      </c>
      <c r="DH19" s="114"/>
      <c r="DI19" s="114"/>
      <c r="DJ19" s="114"/>
      <c r="DK19" s="114"/>
      <c r="DL19" s="114"/>
      <c r="DM19" s="114"/>
      <c r="DN19" s="114"/>
      <c r="DO19" s="114"/>
      <c r="DP19" s="114">
        <f t="shared" si="10"/>
        <v>0</v>
      </c>
      <c r="DQ19" s="114"/>
      <c r="DR19" s="114"/>
      <c r="DS19" s="114"/>
      <c r="DT19" s="114"/>
      <c r="DU19" s="114"/>
      <c r="DV19" s="114"/>
      <c r="DW19" s="114"/>
      <c r="DX19" s="114"/>
      <c r="DY19" s="114">
        <f t="shared" si="11"/>
        <v>0</v>
      </c>
      <c r="DZ19" s="114"/>
      <c r="EA19" s="114"/>
      <c r="EB19" s="114"/>
      <c r="EC19" s="114"/>
      <c r="ED19" s="114"/>
      <c r="EE19" s="114"/>
      <c r="EF19" s="114"/>
      <c r="EG19" s="114"/>
      <c r="EH19" s="114">
        <f t="shared" si="12"/>
        <v>0</v>
      </c>
      <c r="EI19" s="114"/>
      <c r="EJ19" s="114"/>
      <c r="EK19" s="114"/>
      <c r="EL19" s="114"/>
      <c r="EM19" s="114"/>
      <c r="EN19" s="114"/>
      <c r="EO19" s="114"/>
      <c r="EP19" s="114"/>
      <c r="EQ19" s="114">
        <f t="shared" si="13"/>
        <v>0</v>
      </c>
      <c r="ER19" s="114"/>
      <c r="ES19" s="114"/>
      <c r="ET19" s="114"/>
      <c r="EU19" s="114"/>
      <c r="EV19" s="114"/>
      <c r="EW19" s="114"/>
      <c r="EX19" s="114"/>
      <c r="EY19" s="114"/>
      <c r="EZ19" s="114">
        <f t="shared" si="14"/>
        <v>0</v>
      </c>
      <c r="FA19" s="114"/>
      <c r="FB19" s="114"/>
      <c r="FC19" s="114"/>
      <c r="FD19" s="114"/>
      <c r="FE19" s="114"/>
      <c r="FF19" s="114"/>
      <c r="FG19" s="114"/>
      <c r="FH19" s="114"/>
      <c r="FI19" s="114">
        <f t="shared" si="15"/>
        <v>0</v>
      </c>
      <c r="FJ19" s="114"/>
      <c r="FK19" s="114"/>
      <c r="FL19" s="114"/>
      <c r="FM19" s="114"/>
      <c r="FN19" s="114"/>
      <c r="FO19" s="114"/>
      <c r="FP19" s="114"/>
      <c r="FQ19" s="114"/>
      <c r="FR19" s="114">
        <f t="shared" si="16"/>
        <v>0</v>
      </c>
      <c r="FS19" s="114"/>
      <c r="FT19" s="114"/>
      <c r="FU19" s="114"/>
      <c r="FV19" s="114"/>
      <c r="FW19" s="114"/>
      <c r="FX19" s="114"/>
      <c r="FY19" s="114"/>
      <c r="FZ19" s="114"/>
      <c r="GA19" s="114">
        <f t="shared" si="17"/>
        <v>0</v>
      </c>
      <c r="GB19" s="114"/>
      <c r="GC19" s="114"/>
      <c r="GD19" s="114"/>
      <c r="GE19" s="114"/>
      <c r="GF19" s="114"/>
      <c r="GG19" s="114"/>
      <c r="GH19" s="114"/>
      <c r="GI19" s="114"/>
      <c r="GJ19" s="114">
        <f t="shared" si="18"/>
        <v>0</v>
      </c>
      <c r="GK19" s="114"/>
      <c r="GL19" s="114"/>
      <c r="GM19" s="114"/>
      <c r="GN19" s="114"/>
      <c r="GO19" s="114"/>
      <c r="GP19" s="114"/>
      <c r="GQ19" s="114"/>
      <c r="GR19" s="114"/>
      <c r="GS19" s="114">
        <f t="shared" si="19"/>
        <v>0</v>
      </c>
      <c r="GT19" s="114"/>
      <c r="GU19" s="114"/>
      <c r="GV19" s="114"/>
      <c r="GW19" s="114"/>
      <c r="GX19" s="114"/>
      <c r="GY19" s="114"/>
      <c r="GZ19" s="114"/>
      <c r="HA19" s="114"/>
      <c r="HB19" s="114">
        <f t="shared" si="20"/>
        <v>0</v>
      </c>
      <c r="HC19" s="114"/>
      <c r="HD19" s="114"/>
      <c r="HE19" s="114"/>
      <c r="HF19" s="114"/>
      <c r="HG19" s="114"/>
      <c r="HH19" s="114"/>
      <c r="HI19" s="114"/>
      <c r="HJ19" s="114"/>
      <c r="HK19" s="114">
        <f t="shared" si="21"/>
        <v>0</v>
      </c>
      <c r="HL19" s="114"/>
      <c r="HM19" s="114"/>
      <c r="HN19" s="114"/>
      <c r="HO19" s="114"/>
      <c r="HP19" s="114"/>
      <c r="HQ19" s="114"/>
      <c r="HR19" s="114"/>
      <c r="HS19" s="114"/>
      <c r="HT19" s="114">
        <f t="shared" si="22"/>
        <v>0</v>
      </c>
      <c r="HU19" s="114"/>
      <c r="HV19" s="114"/>
      <c r="HW19" s="114"/>
      <c r="HX19" s="114"/>
      <c r="HY19" s="114"/>
      <c r="HZ19" s="114"/>
      <c r="IA19" s="114"/>
      <c r="IB19" s="114"/>
      <c r="IC19" s="114">
        <f t="shared" si="23"/>
        <v>0</v>
      </c>
      <c r="ID19" s="114"/>
      <c r="IE19" s="114"/>
      <c r="IF19" s="114"/>
      <c r="IG19" s="114"/>
      <c r="IH19" s="114"/>
      <c r="II19" s="114"/>
      <c r="IJ19" s="114"/>
      <c r="IK19" s="114"/>
      <c r="IL19" s="114">
        <f t="shared" si="24"/>
        <v>0</v>
      </c>
      <c r="IM19" s="114"/>
      <c r="IN19" s="114"/>
      <c r="IO19" s="114"/>
      <c r="IP19" s="114"/>
      <c r="IQ19" s="114"/>
      <c r="IR19" s="114"/>
      <c r="IS19" s="114"/>
      <c r="IT19" s="114"/>
    </row>
    <row r="20" spans="1:254" x14ac:dyDescent="0.2">
      <c r="A20" s="112" t="e">
        <f>IF(#REF!&lt;&gt;"",#REF!,"")</f>
        <v>#REF!</v>
      </c>
      <c r="B20" s="112" t="e">
        <f>IF(#REF!&lt;&gt;"",#REF!,"")</f>
        <v>#REF!</v>
      </c>
      <c r="C20" s="112" t="e">
        <f>IF(#REF!="Divulgazione_altre_aziende",VLOOKUP(#REF!,MAzioni!$J$3:$K$23,2,FALSE),#REF!)</f>
        <v>#REF!</v>
      </c>
      <c r="D20" s="112" t="e">
        <f>IF(#REF!&lt;&gt;"",#REF!,"")</f>
        <v>#REF!</v>
      </c>
      <c r="E20" s="112"/>
      <c r="F20" s="112" t="e">
        <f>IF(#REF!="Divulgazione_altre_aziende",VLOOKUP(#REF!,MAzioni!$J$3:$K$23,2,FALSE),#REF!)</f>
        <v>#REF!</v>
      </c>
      <c r="G20" s="112" t="e">
        <f>IF(#REF!&lt;&gt;"",#REF!,"")</f>
        <v>#REF!</v>
      </c>
      <c r="H20" s="112"/>
      <c r="I20" s="112" t="e">
        <f>IF(#REF!="Divulgazione_altre_aziende",VLOOKUP(#REF!,MAzioni!$J$3:$K$23,2,FALSE),#REF!)</f>
        <v>#REF!</v>
      </c>
      <c r="J20" s="112" t="e">
        <f>IF(#REF!&lt;&gt;"",#REF!,"")</f>
        <v>#REF!</v>
      </c>
      <c r="K20" s="112"/>
      <c r="L20" s="107" t="s">
        <v>441</v>
      </c>
      <c r="M20" s="112" t="e">
        <f>IF(#REF!&lt;&gt;"",#REF!,"")</f>
        <v>#REF!</v>
      </c>
      <c r="N20" s="112"/>
      <c r="O20" s="107" t="s">
        <v>441</v>
      </c>
      <c r="P20" s="112"/>
      <c r="Q20" s="112"/>
      <c r="R20" s="107" t="s">
        <v>441</v>
      </c>
      <c r="S20" s="107"/>
      <c r="T20" s="106"/>
      <c r="U20" s="107" t="s">
        <v>441</v>
      </c>
      <c r="V20" s="107"/>
      <c r="W20" s="106"/>
      <c r="X20" s="107" t="s">
        <v>441</v>
      </c>
      <c r="Y20" s="107"/>
      <c r="Z20" s="106"/>
      <c r="AA20" s="107" t="s">
        <v>441</v>
      </c>
      <c r="AB20" s="107"/>
      <c r="AC20" s="106"/>
      <c r="AD20" s="107" t="s">
        <v>441</v>
      </c>
      <c r="AE20" s="107"/>
      <c r="AF20" s="106"/>
      <c r="AG20" s="108" t="e">
        <f>IF(#REF!&lt;&gt;"",#REF!,"")</f>
        <v>#REF!</v>
      </c>
      <c r="AH20" s="108" t="e">
        <f>IF(#REF!&lt;&gt;"",#REF!,"")</f>
        <v>#REF!</v>
      </c>
      <c r="AI20" s="2">
        <f t="shared" si="1"/>
        <v>0</v>
      </c>
      <c r="AJ20" s="113" t="e">
        <f>IF(#REF!&lt;&gt;"",#REF!,"")</f>
        <v>#REF!</v>
      </c>
      <c r="AK20" s="113" t="e">
        <f>IF(#REF!&lt;&gt;"",#REF!,"")</f>
        <v>#REF!</v>
      </c>
      <c r="AL20" s="113" t="e">
        <f>IF(#REF!&lt;&gt;"",#REF!,"")</f>
        <v>#REF!</v>
      </c>
      <c r="AM20" s="21" t="s">
        <v>580</v>
      </c>
      <c r="AN20" s="21" t="s">
        <v>580</v>
      </c>
      <c r="AO20" s="21" t="s">
        <v>580</v>
      </c>
      <c r="AP20" s="21" t="s">
        <v>580</v>
      </c>
      <c r="AQ20" s="21" t="s">
        <v>580</v>
      </c>
      <c r="AR20" s="21" t="s">
        <v>580</v>
      </c>
      <c r="AS20" s="21" t="s">
        <v>580</v>
      </c>
      <c r="AT20" s="21" t="s">
        <v>580</v>
      </c>
      <c r="AU20" s="21" t="s">
        <v>580</v>
      </c>
      <c r="AV20" s="21" t="s">
        <v>580</v>
      </c>
      <c r="AW20" s="21" t="s">
        <v>580</v>
      </c>
      <c r="AX20" s="21" t="s">
        <v>580</v>
      </c>
      <c r="AY20" s="21" t="s">
        <v>580</v>
      </c>
      <c r="AZ20" s="21" t="s">
        <v>580</v>
      </c>
      <c r="BA20" s="21" t="s">
        <v>580</v>
      </c>
      <c r="BB20" s="21" t="s">
        <v>580</v>
      </c>
      <c r="BC20" s="21" t="s">
        <v>580</v>
      </c>
      <c r="BD20" s="21" t="s">
        <v>580</v>
      </c>
      <c r="BE20" s="114">
        <f t="shared" si="2"/>
        <v>0</v>
      </c>
      <c r="BF20" s="114">
        <f t="shared" si="3"/>
        <v>0</v>
      </c>
      <c r="BG20" s="114">
        <f t="shared" si="3"/>
        <v>0</v>
      </c>
      <c r="BH20" s="114">
        <f t="shared" si="0"/>
        <v>0</v>
      </c>
      <c r="BI20" s="114">
        <f t="shared" si="0"/>
        <v>0</v>
      </c>
      <c r="BJ20" s="114">
        <f t="shared" si="0"/>
        <v>0</v>
      </c>
      <c r="BK20" s="114">
        <f t="shared" si="0"/>
        <v>0</v>
      </c>
      <c r="BL20" s="114">
        <f t="shared" si="0"/>
        <v>0</v>
      </c>
      <c r="BM20" s="114">
        <f t="shared" si="0"/>
        <v>0</v>
      </c>
      <c r="BN20" s="114">
        <f t="shared" si="4"/>
        <v>0</v>
      </c>
      <c r="BO20" s="114"/>
      <c r="BP20" s="114"/>
      <c r="BQ20" s="114"/>
      <c r="BR20" s="114"/>
      <c r="BS20" s="114"/>
      <c r="BT20" s="114"/>
      <c r="BU20" s="114"/>
      <c r="BV20" s="114"/>
      <c r="BW20" s="114">
        <f t="shared" si="5"/>
        <v>0</v>
      </c>
      <c r="BX20" s="114"/>
      <c r="BY20" s="114"/>
      <c r="BZ20" s="114"/>
      <c r="CA20" s="114"/>
      <c r="CB20" s="114"/>
      <c r="CC20" s="114"/>
      <c r="CD20" s="114"/>
      <c r="CE20" s="114"/>
      <c r="CF20" s="114">
        <f t="shared" si="6"/>
        <v>0</v>
      </c>
      <c r="CG20" s="114"/>
      <c r="CH20" s="114"/>
      <c r="CI20" s="114"/>
      <c r="CJ20" s="114"/>
      <c r="CK20" s="114"/>
      <c r="CL20" s="114"/>
      <c r="CM20" s="114"/>
      <c r="CN20" s="114"/>
      <c r="CO20" s="114">
        <f t="shared" si="7"/>
        <v>0</v>
      </c>
      <c r="CP20" s="114"/>
      <c r="CQ20" s="114"/>
      <c r="CR20" s="114"/>
      <c r="CS20" s="114"/>
      <c r="CT20" s="114"/>
      <c r="CU20" s="114"/>
      <c r="CV20" s="114"/>
      <c r="CW20" s="114"/>
      <c r="CX20" s="114">
        <f t="shared" si="8"/>
        <v>0</v>
      </c>
      <c r="CY20" s="114"/>
      <c r="CZ20" s="114"/>
      <c r="DA20" s="114"/>
      <c r="DB20" s="114"/>
      <c r="DC20" s="114"/>
      <c r="DD20" s="114"/>
      <c r="DE20" s="114"/>
      <c r="DF20" s="114"/>
      <c r="DG20" s="114">
        <f t="shared" si="9"/>
        <v>0</v>
      </c>
      <c r="DH20" s="114"/>
      <c r="DI20" s="114"/>
      <c r="DJ20" s="114"/>
      <c r="DK20" s="114"/>
      <c r="DL20" s="114"/>
      <c r="DM20" s="114"/>
      <c r="DN20" s="114"/>
      <c r="DO20" s="114"/>
      <c r="DP20" s="114">
        <f t="shared" si="10"/>
        <v>0</v>
      </c>
      <c r="DQ20" s="114"/>
      <c r="DR20" s="114"/>
      <c r="DS20" s="114"/>
      <c r="DT20" s="114"/>
      <c r="DU20" s="114"/>
      <c r="DV20" s="114"/>
      <c r="DW20" s="114"/>
      <c r="DX20" s="114"/>
      <c r="DY20" s="114">
        <f t="shared" si="11"/>
        <v>0</v>
      </c>
      <c r="DZ20" s="114"/>
      <c r="EA20" s="114"/>
      <c r="EB20" s="114"/>
      <c r="EC20" s="114"/>
      <c r="ED20" s="114"/>
      <c r="EE20" s="114"/>
      <c r="EF20" s="114"/>
      <c r="EG20" s="114"/>
      <c r="EH20" s="114">
        <f t="shared" si="12"/>
        <v>0</v>
      </c>
      <c r="EI20" s="114"/>
      <c r="EJ20" s="114"/>
      <c r="EK20" s="114"/>
      <c r="EL20" s="114"/>
      <c r="EM20" s="114"/>
      <c r="EN20" s="114"/>
      <c r="EO20" s="114"/>
      <c r="EP20" s="114"/>
      <c r="EQ20" s="114">
        <f t="shared" si="13"/>
        <v>0</v>
      </c>
      <c r="ER20" s="114"/>
      <c r="ES20" s="114"/>
      <c r="ET20" s="114"/>
      <c r="EU20" s="114"/>
      <c r="EV20" s="114"/>
      <c r="EW20" s="114"/>
      <c r="EX20" s="114"/>
      <c r="EY20" s="114"/>
      <c r="EZ20" s="114">
        <f t="shared" si="14"/>
        <v>0</v>
      </c>
      <c r="FA20" s="114"/>
      <c r="FB20" s="114"/>
      <c r="FC20" s="114"/>
      <c r="FD20" s="114"/>
      <c r="FE20" s="114"/>
      <c r="FF20" s="114"/>
      <c r="FG20" s="114"/>
      <c r="FH20" s="114"/>
      <c r="FI20" s="114">
        <f t="shared" si="15"/>
        <v>0</v>
      </c>
      <c r="FJ20" s="114"/>
      <c r="FK20" s="114"/>
      <c r="FL20" s="114"/>
      <c r="FM20" s="114"/>
      <c r="FN20" s="114"/>
      <c r="FO20" s="114"/>
      <c r="FP20" s="114"/>
      <c r="FQ20" s="114"/>
      <c r="FR20" s="114">
        <f t="shared" si="16"/>
        <v>0</v>
      </c>
      <c r="FS20" s="114"/>
      <c r="FT20" s="114"/>
      <c r="FU20" s="114"/>
      <c r="FV20" s="114"/>
      <c r="FW20" s="114"/>
      <c r="FX20" s="114"/>
      <c r="FY20" s="114"/>
      <c r="FZ20" s="114"/>
      <c r="GA20" s="114">
        <f t="shared" si="17"/>
        <v>0</v>
      </c>
      <c r="GB20" s="114"/>
      <c r="GC20" s="114"/>
      <c r="GD20" s="114"/>
      <c r="GE20" s="114"/>
      <c r="GF20" s="114"/>
      <c r="GG20" s="114"/>
      <c r="GH20" s="114"/>
      <c r="GI20" s="114"/>
      <c r="GJ20" s="114">
        <f t="shared" si="18"/>
        <v>0</v>
      </c>
      <c r="GK20" s="114"/>
      <c r="GL20" s="114"/>
      <c r="GM20" s="114"/>
      <c r="GN20" s="114"/>
      <c r="GO20" s="114"/>
      <c r="GP20" s="114"/>
      <c r="GQ20" s="114"/>
      <c r="GR20" s="114"/>
      <c r="GS20" s="114">
        <f t="shared" si="19"/>
        <v>0</v>
      </c>
      <c r="GT20" s="114"/>
      <c r="GU20" s="114"/>
      <c r="GV20" s="114"/>
      <c r="GW20" s="114"/>
      <c r="GX20" s="114"/>
      <c r="GY20" s="114"/>
      <c r="GZ20" s="114"/>
      <c r="HA20" s="114"/>
      <c r="HB20" s="114">
        <f t="shared" si="20"/>
        <v>0</v>
      </c>
      <c r="HC20" s="114"/>
      <c r="HD20" s="114"/>
      <c r="HE20" s="114"/>
      <c r="HF20" s="114"/>
      <c r="HG20" s="114"/>
      <c r="HH20" s="114"/>
      <c r="HI20" s="114"/>
      <c r="HJ20" s="114"/>
      <c r="HK20" s="114">
        <f t="shared" si="21"/>
        <v>0</v>
      </c>
      <c r="HL20" s="114"/>
      <c r="HM20" s="114"/>
      <c r="HN20" s="114"/>
      <c r="HO20" s="114"/>
      <c r="HP20" s="114"/>
      <c r="HQ20" s="114"/>
      <c r="HR20" s="114"/>
      <c r="HS20" s="114"/>
      <c r="HT20" s="114">
        <f t="shared" si="22"/>
        <v>0</v>
      </c>
      <c r="HU20" s="114"/>
      <c r="HV20" s="114"/>
      <c r="HW20" s="114"/>
      <c r="HX20" s="114"/>
      <c r="HY20" s="114"/>
      <c r="HZ20" s="114"/>
      <c r="IA20" s="114"/>
      <c r="IB20" s="114"/>
      <c r="IC20" s="114">
        <f t="shared" si="23"/>
        <v>0</v>
      </c>
      <c r="ID20" s="114"/>
      <c r="IE20" s="114"/>
      <c r="IF20" s="114"/>
      <c r="IG20" s="114"/>
      <c r="IH20" s="114"/>
      <c r="II20" s="114"/>
      <c r="IJ20" s="114"/>
      <c r="IK20" s="114"/>
      <c r="IL20" s="114">
        <f t="shared" si="24"/>
        <v>0</v>
      </c>
      <c r="IM20" s="114"/>
      <c r="IN20" s="114"/>
      <c r="IO20" s="114"/>
      <c r="IP20" s="114"/>
      <c r="IQ20" s="114"/>
      <c r="IR20" s="114"/>
      <c r="IS20" s="114"/>
      <c r="IT20" s="114"/>
    </row>
    <row r="21" spans="1:254" x14ac:dyDescent="0.2">
      <c r="A21" s="112" t="e">
        <f>IF(#REF!&lt;&gt;"",#REF!,"")</f>
        <v>#REF!</v>
      </c>
      <c r="B21" s="112" t="e">
        <f>IF(#REF!&lt;&gt;"",#REF!,"")</f>
        <v>#REF!</v>
      </c>
      <c r="C21" s="112" t="e">
        <f>IF(#REF!="Divulgazione_altre_aziende",VLOOKUP(#REF!,MAzioni!$J$3:$K$23,2,FALSE),#REF!)</f>
        <v>#REF!</v>
      </c>
      <c r="D21" s="112" t="e">
        <f>IF(#REF!&lt;&gt;"",#REF!,"")</f>
        <v>#REF!</v>
      </c>
      <c r="E21" s="112"/>
      <c r="F21" s="112" t="e">
        <f>IF(#REF!="Divulgazione_altre_aziende",VLOOKUP(#REF!,MAzioni!$J$3:$K$23,2,FALSE),#REF!)</f>
        <v>#REF!</v>
      </c>
      <c r="G21" s="112" t="e">
        <f>IF(#REF!&lt;&gt;"",#REF!,"")</f>
        <v>#REF!</v>
      </c>
      <c r="H21" s="112"/>
      <c r="I21" s="112" t="e">
        <f>IF(#REF!="Divulgazione_altre_aziende",VLOOKUP(#REF!,MAzioni!$J$3:$K$23,2,FALSE),#REF!)</f>
        <v>#REF!</v>
      </c>
      <c r="J21" s="112" t="e">
        <f>IF(#REF!&lt;&gt;"",#REF!,"")</f>
        <v>#REF!</v>
      </c>
      <c r="K21" s="112"/>
      <c r="L21" s="107" t="s">
        <v>441</v>
      </c>
      <c r="M21" s="112" t="e">
        <f>IF(#REF!&lt;&gt;"",#REF!,"")</f>
        <v>#REF!</v>
      </c>
      <c r="N21" s="112"/>
      <c r="O21" s="107" t="s">
        <v>441</v>
      </c>
      <c r="P21" s="112"/>
      <c r="Q21" s="112"/>
      <c r="R21" s="107" t="s">
        <v>441</v>
      </c>
      <c r="S21" s="107"/>
      <c r="T21" s="106"/>
      <c r="U21" s="107" t="s">
        <v>441</v>
      </c>
      <c r="V21" s="107"/>
      <c r="W21" s="106"/>
      <c r="X21" s="107" t="s">
        <v>441</v>
      </c>
      <c r="Y21" s="107"/>
      <c r="Z21" s="106"/>
      <c r="AA21" s="107" t="s">
        <v>441</v>
      </c>
      <c r="AB21" s="107"/>
      <c r="AC21" s="106"/>
      <c r="AD21" s="107" t="s">
        <v>441</v>
      </c>
      <c r="AE21" s="107"/>
      <c r="AF21" s="106"/>
      <c r="AG21" s="108" t="e">
        <f>IF(#REF!&lt;&gt;"",#REF!,"")</f>
        <v>#REF!</v>
      </c>
      <c r="AH21" s="108" t="e">
        <f>IF(#REF!&lt;&gt;"",#REF!,"")</f>
        <v>#REF!</v>
      </c>
      <c r="AI21" s="2">
        <f t="shared" si="1"/>
        <v>0</v>
      </c>
      <c r="AJ21" s="113" t="e">
        <f>IF(#REF!&lt;&gt;"",#REF!,"")</f>
        <v>#REF!</v>
      </c>
      <c r="AK21" s="113" t="e">
        <f>IF(#REF!&lt;&gt;"",#REF!,"")</f>
        <v>#REF!</v>
      </c>
      <c r="AL21" s="113" t="e">
        <f>IF(#REF!&lt;&gt;"",#REF!,"")</f>
        <v>#REF!</v>
      </c>
      <c r="AM21" s="21" t="s">
        <v>580</v>
      </c>
      <c r="AN21" s="21" t="s">
        <v>580</v>
      </c>
      <c r="AO21" s="21" t="s">
        <v>580</v>
      </c>
      <c r="AP21" s="21" t="s">
        <v>580</v>
      </c>
      <c r="AQ21" s="21" t="s">
        <v>580</v>
      </c>
      <c r="AR21" s="21" t="s">
        <v>580</v>
      </c>
      <c r="AS21" s="21" t="s">
        <v>580</v>
      </c>
      <c r="AT21" s="21" t="s">
        <v>580</v>
      </c>
      <c r="AU21" s="21" t="s">
        <v>580</v>
      </c>
      <c r="AV21" s="21" t="s">
        <v>580</v>
      </c>
      <c r="AW21" s="21" t="s">
        <v>580</v>
      </c>
      <c r="AX21" s="21" t="s">
        <v>580</v>
      </c>
      <c r="AY21" s="21" t="s">
        <v>580</v>
      </c>
      <c r="AZ21" s="21" t="s">
        <v>580</v>
      </c>
      <c r="BA21" s="21" t="s">
        <v>580</v>
      </c>
      <c r="BB21" s="21" t="s">
        <v>580</v>
      </c>
      <c r="BC21" s="21" t="s">
        <v>580</v>
      </c>
      <c r="BD21" s="21" t="s">
        <v>580</v>
      </c>
      <c r="BE21" s="114">
        <f t="shared" si="2"/>
        <v>0</v>
      </c>
      <c r="BF21" s="114">
        <f t="shared" si="3"/>
        <v>0</v>
      </c>
      <c r="BG21" s="114">
        <f t="shared" si="3"/>
        <v>0</v>
      </c>
      <c r="BH21" s="114">
        <f t="shared" si="0"/>
        <v>0</v>
      </c>
      <c r="BI21" s="114">
        <f t="shared" si="0"/>
        <v>0</v>
      </c>
      <c r="BJ21" s="114">
        <f t="shared" si="0"/>
        <v>0</v>
      </c>
      <c r="BK21" s="114">
        <f t="shared" si="0"/>
        <v>0</v>
      </c>
      <c r="BL21" s="114">
        <f t="shared" si="0"/>
        <v>0</v>
      </c>
      <c r="BM21" s="114">
        <f t="shared" si="0"/>
        <v>0</v>
      </c>
      <c r="BN21" s="114">
        <f t="shared" si="4"/>
        <v>0</v>
      </c>
      <c r="BO21" s="114"/>
      <c r="BP21" s="114"/>
      <c r="BQ21" s="114"/>
      <c r="BR21" s="114"/>
      <c r="BS21" s="114"/>
      <c r="BT21" s="114"/>
      <c r="BU21" s="114"/>
      <c r="BV21" s="114"/>
      <c r="BW21" s="114">
        <f t="shared" si="5"/>
        <v>0</v>
      </c>
      <c r="BX21" s="114"/>
      <c r="BY21" s="114"/>
      <c r="BZ21" s="114"/>
      <c r="CA21" s="114"/>
      <c r="CB21" s="114"/>
      <c r="CC21" s="114"/>
      <c r="CD21" s="114"/>
      <c r="CE21" s="114"/>
      <c r="CF21" s="114">
        <f t="shared" si="6"/>
        <v>0</v>
      </c>
      <c r="CG21" s="114"/>
      <c r="CH21" s="114"/>
      <c r="CI21" s="114"/>
      <c r="CJ21" s="114"/>
      <c r="CK21" s="114"/>
      <c r="CL21" s="114"/>
      <c r="CM21" s="114"/>
      <c r="CN21" s="114"/>
      <c r="CO21" s="114">
        <f t="shared" si="7"/>
        <v>0</v>
      </c>
      <c r="CP21" s="114"/>
      <c r="CQ21" s="114"/>
      <c r="CR21" s="114"/>
      <c r="CS21" s="114"/>
      <c r="CT21" s="114"/>
      <c r="CU21" s="114"/>
      <c r="CV21" s="114"/>
      <c r="CW21" s="114"/>
      <c r="CX21" s="114">
        <f t="shared" si="8"/>
        <v>0</v>
      </c>
      <c r="CY21" s="114"/>
      <c r="CZ21" s="114"/>
      <c r="DA21" s="114"/>
      <c r="DB21" s="114"/>
      <c r="DC21" s="114"/>
      <c r="DD21" s="114"/>
      <c r="DE21" s="114"/>
      <c r="DF21" s="114"/>
      <c r="DG21" s="114">
        <f t="shared" si="9"/>
        <v>0</v>
      </c>
      <c r="DH21" s="114"/>
      <c r="DI21" s="114"/>
      <c r="DJ21" s="114"/>
      <c r="DK21" s="114"/>
      <c r="DL21" s="114"/>
      <c r="DM21" s="114"/>
      <c r="DN21" s="114"/>
      <c r="DO21" s="114"/>
      <c r="DP21" s="114">
        <f t="shared" si="10"/>
        <v>0</v>
      </c>
      <c r="DQ21" s="114"/>
      <c r="DR21" s="114"/>
      <c r="DS21" s="114"/>
      <c r="DT21" s="114"/>
      <c r="DU21" s="114"/>
      <c r="DV21" s="114"/>
      <c r="DW21" s="114"/>
      <c r="DX21" s="114"/>
      <c r="DY21" s="114">
        <f t="shared" si="11"/>
        <v>0</v>
      </c>
      <c r="DZ21" s="114"/>
      <c r="EA21" s="114"/>
      <c r="EB21" s="114"/>
      <c r="EC21" s="114"/>
      <c r="ED21" s="114"/>
      <c r="EE21" s="114"/>
      <c r="EF21" s="114"/>
      <c r="EG21" s="114"/>
      <c r="EH21" s="114">
        <f t="shared" si="12"/>
        <v>0</v>
      </c>
      <c r="EI21" s="114"/>
      <c r="EJ21" s="114"/>
      <c r="EK21" s="114"/>
      <c r="EL21" s="114"/>
      <c r="EM21" s="114"/>
      <c r="EN21" s="114"/>
      <c r="EO21" s="114"/>
      <c r="EP21" s="114"/>
      <c r="EQ21" s="114">
        <f t="shared" si="13"/>
        <v>0</v>
      </c>
      <c r="ER21" s="114"/>
      <c r="ES21" s="114"/>
      <c r="ET21" s="114"/>
      <c r="EU21" s="114"/>
      <c r="EV21" s="114"/>
      <c r="EW21" s="114"/>
      <c r="EX21" s="114"/>
      <c r="EY21" s="114"/>
      <c r="EZ21" s="114">
        <f t="shared" si="14"/>
        <v>0</v>
      </c>
      <c r="FA21" s="114"/>
      <c r="FB21" s="114"/>
      <c r="FC21" s="114"/>
      <c r="FD21" s="114"/>
      <c r="FE21" s="114"/>
      <c r="FF21" s="114"/>
      <c r="FG21" s="114"/>
      <c r="FH21" s="114"/>
      <c r="FI21" s="114">
        <f t="shared" si="15"/>
        <v>0</v>
      </c>
      <c r="FJ21" s="114"/>
      <c r="FK21" s="114"/>
      <c r="FL21" s="114"/>
      <c r="FM21" s="114"/>
      <c r="FN21" s="114"/>
      <c r="FO21" s="114"/>
      <c r="FP21" s="114"/>
      <c r="FQ21" s="114"/>
      <c r="FR21" s="114">
        <f t="shared" si="16"/>
        <v>0</v>
      </c>
      <c r="FS21" s="114"/>
      <c r="FT21" s="114"/>
      <c r="FU21" s="114"/>
      <c r="FV21" s="114"/>
      <c r="FW21" s="114"/>
      <c r="FX21" s="114"/>
      <c r="FY21" s="114"/>
      <c r="FZ21" s="114"/>
      <c r="GA21" s="114">
        <f t="shared" si="17"/>
        <v>0</v>
      </c>
      <c r="GB21" s="114"/>
      <c r="GC21" s="114"/>
      <c r="GD21" s="114"/>
      <c r="GE21" s="114"/>
      <c r="GF21" s="114"/>
      <c r="GG21" s="114"/>
      <c r="GH21" s="114"/>
      <c r="GI21" s="114"/>
      <c r="GJ21" s="114">
        <f t="shared" si="18"/>
        <v>0</v>
      </c>
      <c r="GK21" s="114"/>
      <c r="GL21" s="114"/>
      <c r="GM21" s="114"/>
      <c r="GN21" s="114"/>
      <c r="GO21" s="114"/>
      <c r="GP21" s="114"/>
      <c r="GQ21" s="114"/>
      <c r="GR21" s="114"/>
      <c r="GS21" s="114">
        <f t="shared" si="19"/>
        <v>0</v>
      </c>
      <c r="GT21" s="114"/>
      <c r="GU21" s="114"/>
      <c r="GV21" s="114"/>
      <c r="GW21" s="114"/>
      <c r="GX21" s="114"/>
      <c r="GY21" s="114"/>
      <c r="GZ21" s="114"/>
      <c r="HA21" s="114"/>
      <c r="HB21" s="114">
        <f t="shared" si="20"/>
        <v>0</v>
      </c>
      <c r="HC21" s="114"/>
      <c r="HD21" s="114"/>
      <c r="HE21" s="114"/>
      <c r="HF21" s="114"/>
      <c r="HG21" s="114"/>
      <c r="HH21" s="114"/>
      <c r="HI21" s="114"/>
      <c r="HJ21" s="114"/>
      <c r="HK21" s="114">
        <f t="shared" si="21"/>
        <v>0</v>
      </c>
      <c r="HL21" s="114"/>
      <c r="HM21" s="114"/>
      <c r="HN21" s="114"/>
      <c r="HO21" s="114"/>
      <c r="HP21" s="114"/>
      <c r="HQ21" s="114"/>
      <c r="HR21" s="114"/>
      <c r="HS21" s="114"/>
      <c r="HT21" s="114">
        <f t="shared" si="22"/>
        <v>0</v>
      </c>
      <c r="HU21" s="114"/>
      <c r="HV21" s="114"/>
      <c r="HW21" s="114"/>
      <c r="HX21" s="114"/>
      <c r="HY21" s="114"/>
      <c r="HZ21" s="114"/>
      <c r="IA21" s="114"/>
      <c r="IB21" s="114"/>
      <c r="IC21" s="114">
        <f t="shared" si="23"/>
        <v>0</v>
      </c>
      <c r="ID21" s="114"/>
      <c r="IE21" s="114"/>
      <c r="IF21" s="114"/>
      <c r="IG21" s="114"/>
      <c r="IH21" s="114"/>
      <c r="II21" s="114"/>
      <c r="IJ21" s="114"/>
      <c r="IK21" s="114"/>
      <c r="IL21" s="114">
        <f t="shared" si="24"/>
        <v>0</v>
      </c>
      <c r="IM21" s="114"/>
      <c r="IN21" s="114"/>
      <c r="IO21" s="114"/>
      <c r="IP21" s="114"/>
      <c r="IQ21" s="114"/>
      <c r="IR21" s="114"/>
      <c r="IS21" s="114"/>
      <c r="IT21" s="114"/>
    </row>
    <row r="22" spans="1:254" x14ac:dyDescent="0.2">
      <c r="A22" s="112" t="e">
        <f>IF(#REF!&lt;&gt;"",#REF!,"")</f>
        <v>#REF!</v>
      </c>
      <c r="B22" s="112" t="e">
        <f>IF(#REF!&lt;&gt;"",#REF!,"")</f>
        <v>#REF!</v>
      </c>
      <c r="C22" s="112" t="e">
        <f>IF(#REF!="Divulgazione_altre_aziende",VLOOKUP(#REF!,MAzioni!$J$3:$K$23,2,FALSE),#REF!)</f>
        <v>#REF!</v>
      </c>
      <c r="D22" s="112" t="e">
        <f>IF(#REF!&lt;&gt;"",#REF!,"")</f>
        <v>#REF!</v>
      </c>
      <c r="E22" s="112"/>
      <c r="F22" s="112" t="e">
        <f>IF(#REF!="Divulgazione_altre_aziende",VLOOKUP(#REF!,MAzioni!$J$3:$K$23,2,FALSE),#REF!)</f>
        <v>#REF!</v>
      </c>
      <c r="G22" s="112" t="e">
        <f>IF(#REF!&lt;&gt;"",#REF!,"")</f>
        <v>#REF!</v>
      </c>
      <c r="H22" s="112"/>
      <c r="I22" s="112" t="e">
        <f>IF(#REF!="Divulgazione_altre_aziende",VLOOKUP(#REF!,MAzioni!$J$3:$K$23,2,FALSE),#REF!)</f>
        <v>#REF!</v>
      </c>
      <c r="J22" s="112" t="e">
        <f>IF(#REF!&lt;&gt;"",#REF!,"")</f>
        <v>#REF!</v>
      </c>
      <c r="K22" s="112"/>
      <c r="L22" s="107" t="s">
        <v>441</v>
      </c>
      <c r="M22" s="112" t="e">
        <f>IF(#REF!&lt;&gt;"",#REF!,"")</f>
        <v>#REF!</v>
      </c>
      <c r="N22" s="112"/>
      <c r="O22" s="107" t="s">
        <v>441</v>
      </c>
      <c r="P22" s="112"/>
      <c r="Q22" s="112"/>
      <c r="R22" s="107" t="s">
        <v>441</v>
      </c>
      <c r="S22" s="107"/>
      <c r="T22" s="106"/>
      <c r="U22" s="107" t="s">
        <v>441</v>
      </c>
      <c r="V22" s="107"/>
      <c r="W22" s="106"/>
      <c r="X22" s="107" t="s">
        <v>441</v>
      </c>
      <c r="Y22" s="107"/>
      <c r="Z22" s="106"/>
      <c r="AA22" s="107" t="s">
        <v>441</v>
      </c>
      <c r="AB22" s="107"/>
      <c r="AC22" s="106"/>
      <c r="AD22" s="107" t="s">
        <v>441</v>
      </c>
      <c r="AE22" s="107"/>
      <c r="AF22" s="106"/>
      <c r="AG22" s="108" t="e">
        <f>IF(#REF!&lt;&gt;"",#REF!,"")</f>
        <v>#REF!</v>
      </c>
      <c r="AH22" s="108" t="e">
        <f>IF(#REF!&lt;&gt;"",#REF!,"")</f>
        <v>#REF!</v>
      </c>
      <c r="AI22" s="2">
        <f t="shared" si="1"/>
        <v>0</v>
      </c>
      <c r="AJ22" s="113" t="e">
        <f>IF(#REF!&lt;&gt;"",#REF!,"")</f>
        <v>#REF!</v>
      </c>
      <c r="AK22" s="113" t="e">
        <f>IF(#REF!&lt;&gt;"",#REF!,"")</f>
        <v>#REF!</v>
      </c>
      <c r="AL22" s="113" t="e">
        <f>IF(#REF!&lt;&gt;"",#REF!,"")</f>
        <v>#REF!</v>
      </c>
      <c r="AM22" s="21" t="s">
        <v>580</v>
      </c>
      <c r="AN22" s="21" t="s">
        <v>580</v>
      </c>
      <c r="AO22" s="21" t="s">
        <v>580</v>
      </c>
      <c r="AP22" s="21" t="s">
        <v>580</v>
      </c>
      <c r="AQ22" s="21" t="s">
        <v>580</v>
      </c>
      <c r="AR22" s="21" t="s">
        <v>580</v>
      </c>
      <c r="AS22" s="21" t="s">
        <v>580</v>
      </c>
      <c r="AT22" s="21" t="s">
        <v>580</v>
      </c>
      <c r="AU22" s="21" t="s">
        <v>580</v>
      </c>
      <c r="AV22" s="21" t="s">
        <v>580</v>
      </c>
      <c r="AW22" s="21" t="s">
        <v>580</v>
      </c>
      <c r="AX22" s="21" t="s">
        <v>580</v>
      </c>
      <c r="AY22" s="21" t="s">
        <v>580</v>
      </c>
      <c r="AZ22" s="21" t="s">
        <v>580</v>
      </c>
      <c r="BA22" s="21" t="s">
        <v>580</v>
      </c>
      <c r="BB22" s="21" t="s">
        <v>580</v>
      </c>
      <c r="BC22" s="21" t="s">
        <v>580</v>
      </c>
      <c r="BD22" s="21" t="s">
        <v>580</v>
      </c>
      <c r="BE22" s="114">
        <f t="shared" si="2"/>
        <v>0</v>
      </c>
      <c r="BF22" s="114">
        <f t="shared" si="3"/>
        <v>0</v>
      </c>
      <c r="BG22" s="114">
        <f t="shared" si="3"/>
        <v>0</v>
      </c>
      <c r="BH22" s="114">
        <f t="shared" si="0"/>
        <v>0</v>
      </c>
      <c r="BI22" s="114">
        <f t="shared" si="0"/>
        <v>0</v>
      </c>
      <c r="BJ22" s="114">
        <f t="shared" si="0"/>
        <v>0</v>
      </c>
      <c r="BK22" s="114">
        <f t="shared" si="0"/>
        <v>0</v>
      </c>
      <c r="BL22" s="114">
        <f t="shared" si="0"/>
        <v>0</v>
      </c>
      <c r="BM22" s="114">
        <f t="shared" si="0"/>
        <v>0</v>
      </c>
      <c r="BN22" s="114">
        <f t="shared" si="4"/>
        <v>0</v>
      </c>
      <c r="BO22" s="114"/>
      <c r="BP22" s="114"/>
      <c r="BQ22" s="114"/>
      <c r="BR22" s="114"/>
      <c r="BS22" s="114"/>
      <c r="BT22" s="114"/>
      <c r="BU22" s="114"/>
      <c r="BV22" s="114"/>
      <c r="BW22" s="114">
        <f t="shared" si="5"/>
        <v>0</v>
      </c>
      <c r="BX22" s="114"/>
      <c r="BY22" s="114"/>
      <c r="BZ22" s="114"/>
      <c r="CA22" s="114"/>
      <c r="CB22" s="114"/>
      <c r="CC22" s="114"/>
      <c r="CD22" s="114"/>
      <c r="CE22" s="114"/>
      <c r="CF22" s="114">
        <f t="shared" si="6"/>
        <v>0</v>
      </c>
      <c r="CG22" s="114"/>
      <c r="CH22" s="114"/>
      <c r="CI22" s="114"/>
      <c r="CJ22" s="114"/>
      <c r="CK22" s="114"/>
      <c r="CL22" s="114"/>
      <c r="CM22" s="114"/>
      <c r="CN22" s="114"/>
      <c r="CO22" s="114">
        <f t="shared" si="7"/>
        <v>0</v>
      </c>
      <c r="CP22" s="114"/>
      <c r="CQ22" s="114"/>
      <c r="CR22" s="114"/>
      <c r="CS22" s="114"/>
      <c r="CT22" s="114"/>
      <c r="CU22" s="114"/>
      <c r="CV22" s="114"/>
      <c r="CW22" s="114"/>
      <c r="CX22" s="114">
        <f t="shared" si="8"/>
        <v>0</v>
      </c>
      <c r="CY22" s="114"/>
      <c r="CZ22" s="114"/>
      <c r="DA22" s="114"/>
      <c r="DB22" s="114"/>
      <c r="DC22" s="114"/>
      <c r="DD22" s="114"/>
      <c r="DE22" s="114"/>
      <c r="DF22" s="114"/>
      <c r="DG22" s="114">
        <f t="shared" si="9"/>
        <v>0</v>
      </c>
      <c r="DH22" s="114"/>
      <c r="DI22" s="114"/>
      <c r="DJ22" s="114"/>
      <c r="DK22" s="114"/>
      <c r="DL22" s="114"/>
      <c r="DM22" s="114"/>
      <c r="DN22" s="114"/>
      <c r="DO22" s="114"/>
      <c r="DP22" s="114">
        <f t="shared" si="10"/>
        <v>0</v>
      </c>
      <c r="DQ22" s="114"/>
      <c r="DR22" s="114"/>
      <c r="DS22" s="114"/>
      <c r="DT22" s="114"/>
      <c r="DU22" s="114"/>
      <c r="DV22" s="114"/>
      <c r="DW22" s="114"/>
      <c r="DX22" s="114"/>
      <c r="DY22" s="114">
        <f t="shared" si="11"/>
        <v>0</v>
      </c>
      <c r="DZ22" s="114"/>
      <c r="EA22" s="114"/>
      <c r="EB22" s="114"/>
      <c r="EC22" s="114"/>
      <c r="ED22" s="114"/>
      <c r="EE22" s="114"/>
      <c r="EF22" s="114"/>
      <c r="EG22" s="114"/>
      <c r="EH22" s="114">
        <f t="shared" si="12"/>
        <v>0</v>
      </c>
      <c r="EI22" s="114"/>
      <c r="EJ22" s="114"/>
      <c r="EK22" s="114"/>
      <c r="EL22" s="114"/>
      <c r="EM22" s="114"/>
      <c r="EN22" s="114"/>
      <c r="EO22" s="114"/>
      <c r="EP22" s="114"/>
      <c r="EQ22" s="114">
        <f t="shared" si="13"/>
        <v>0</v>
      </c>
      <c r="ER22" s="114"/>
      <c r="ES22" s="114"/>
      <c r="ET22" s="114"/>
      <c r="EU22" s="114"/>
      <c r="EV22" s="114"/>
      <c r="EW22" s="114"/>
      <c r="EX22" s="114"/>
      <c r="EY22" s="114"/>
      <c r="EZ22" s="114">
        <f t="shared" si="14"/>
        <v>0</v>
      </c>
      <c r="FA22" s="114"/>
      <c r="FB22" s="114"/>
      <c r="FC22" s="114"/>
      <c r="FD22" s="114"/>
      <c r="FE22" s="114"/>
      <c r="FF22" s="114"/>
      <c r="FG22" s="114"/>
      <c r="FH22" s="114"/>
      <c r="FI22" s="114">
        <f t="shared" si="15"/>
        <v>0</v>
      </c>
      <c r="FJ22" s="114"/>
      <c r="FK22" s="114"/>
      <c r="FL22" s="114"/>
      <c r="FM22" s="114"/>
      <c r="FN22" s="114"/>
      <c r="FO22" s="114"/>
      <c r="FP22" s="114"/>
      <c r="FQ22" s="114"/>
      <c r="FR22" s="114">
        <f t="shared" si="16"/>
        <v>0</v>
      </c>
      <c r="FS22" s="114"/>
      <c r="FT22" s="114"/>
      <c r="FU22" s="114"/>
      <c r="FV22" s="114"/>
      <c r="FW22" s="114"/>
      <c r="FX22" s="114"/>
      <c r="FY22" s="114"/>
      <c r="FZ22" s="114"/>
      <c r="GA22" s="114">
        <f t="shared" si="17"/>
        <v>0</v>
      </c>
      <c r="GB22" s="114"/>
      <c r="GC22" s="114"/>
      <c r="GD22" s="114"/>
      <c r="GE22" s="114"/>
      <c r="GF22" s="114"/>
      <c r="GG22" s="114"/>
      <c r="GH22" s="114"/>
      <c r="GI22" s="114"/>
      <c r="GJ22" s="114">
        <f t="shared" si="18"/>
        <v>0</v>
      </c>
      <c r="GK22" s="114"/>
      <c r="GL22" s="114"/>
      <c r="GM22" s="114"/>
      <c r="GN22" s="114"/>
      <c r="GO22" s="114"/>
      <c r="GP22" s="114"/>
      <c r="GQ22" s="114"/>
      <c r="GR22" s="114"/>
      <c r="GS22" s="114">
        <f t="shared" si="19"/>
        <v>0</v>
      </c>
      <c r="GT22" s="114"/>
      <c r="GU22" s="114"/>
      <c r="GV22" s="114"/>
      <c r="GW22" s="114"/>
      <c r="GX22" s="114"/>
      <c r="GY22" s="114"/>
      <c r="GZ22" s="114"/>
      <c r="HA22" s="114"/>
      <c r="HB22" s="114">
        <f t="shared" si="20"/>
        <v>0</v>
      </c>
      <c r="HC22" s="114"/>
      <c r="HD22" s="114"/>
      <c r="HE22" s="114"/>
      <c r="HF22" s="114"/>
      <c r="HG22" s="114"/>
      <c r="HH22" s="114"/>
      <c r="HI22" s="114"/>
      <c r="HJ22" s="114"/>
      <c r="HK22" s="114">
        <f t="shared" si="21"/>
        <v>0</v>
      </c>
      <c r="HL22" s="114"/>
      <c r="HM22" s="114"/>
      <c r="HN22" s="114"/>
      <c r="HO22" s="114"/>
      <c r="HP22" s="114"/>
      <c r="HQ22" s="114"/>
      <c r="HR22" s="114"/>
      <c r="HS22" s="114"/>
      <c r="HT22" s="114">
        <f t="shared" si="22"/>
        <v>0</v>
      </c>
      <c r="HU22" s="114"/>
      <c r="HV22" s="114"/>
      <c r="HW22" s="114"/>
      <c r="HX22" s="114"/>
      <c r="HY22" s="114"/>
      <c r="HZ22" s="114"/>
      <c r="IA22" s="114"/>
      <c r="IB22" s="114"/>
      <c r="IC22" s="114">
        <f t="shared" si="23"/>
        <v>0</v>
      </c>
      <c r="ID22" s="114"/>
      <c r="IE22" s="114"/>
      <c r="IF22" s="114"/>
      <c r="IG22" s="114"/>
      <c r="IH22" s="114"/>
      <c r="II22" s="114"/>
      <c r="IJ22" s="114"/>
      <c r="IK22" s="114"/>
      <c r="IL22" s="114">
        <f t="shared" si="24"/>
        <v>0</v>
      </c>
      <c r="IM22" s="114"/>
      <c r="IN22" s="114"/>
      <c r="IO22" s="114"/>
      <c r="IP22" s="114"/>
      <c r="IQ22" s="114"/>
      <c r="IR22" s="114"/>
      <c r="IS22" s="114"/>
      <c r="IT22" s="114"/>
    </row>
    <row r="23" spans="1:254" x14ac:dyDescent="0.2">
      <c r="A23" s="112" t="e">
        <f>IF(#REF!&lt;&gt;"",#REF!,"")</f>
        <v>#REF!</v>
      </c>
      <c r="B23" s="112" t="e">
        <f>IF(#REF!&lt;&gt;"",#REF!,"")</f>
        <v>#REF!</v>
      </c>
      <c r="C23" s="112" t="e">
        <f>IF(#REF!="Divulgazione_altre_aziende",VLOOKUP(#REF!,MAzioni!$J$3:$K$23,2,FALSE),#REF!)</f>
        <v>#REF!</v>
      </c>
      <c r="D23" s="112" t="e">
        <f>IF(#REF!&lt;&gt;"",#REF!,"")</f>
        <v>#REF!</v>
      </c>
      <c r="E23" s="112"/>
      <c r="F23" s="112" t="e">
        <f>IF(#REF!="Divulgazione_altre_aziende",VLOOKUP(#REF!,MAzioni!$J$3:$K$23,2,FALSE),#REF!)</f>
        <v>#REF!</v>
      </c>
      <c r="G23" s="112" t="e">
        <f>IF(#REF!&lt;&gt;"",#REF!,"")</f>
        <v>#REF!</v>
      </c>
      <c r="H23" s="112"/>
      <c r="I23" s="112" t="e">
        <f>IF(#REF!="Divulgazione_altre_aziende",VLOOKUP(#REF!,MAzioni!$J$3:$K$23,2,FALSE),#REF!)</f>
        <v>#REF!</v>
      </c>
      <c r="J23" s="112" t="e">
        <f>IF(#REF!&lt;&gt;"",#REF!,"")</f>
        <v>#REF!</v>
      </c>
      <c r="K23" s="112"/>
      <c r="L23" s="107" t="s">
        <v>441</v>
      </c>
      <c r="M23" s="112" t="e">
        <f>IF(#REF!&lt;&gt;"",#REF!,"")</f>
        <v>#REF!</v>
      </c>
      <c r="N23" s="112"/>
      <c r="O23" s="107" t="s">
        <v>441</v>
      </c>
      <c r="P23" s="112"/>
      <c r="Q23" s="112"/>
      <c r="R23" s="107" t="s">
        <v>441</v>
      </c>
      <c r="S23" s="107"/>
      <c r="T23" s="106"/>
      <c r="U23" s="107" t="s">
        <v>441</v>
      </c>
      <c r="V23" s="107"/>
      <c r="W23" s="106"/>
      <c r="X23" s="107" t="s">
        <v>441</v>
      </c>
      <c r="Y23" s="107"/>
      <c r="Z23" s="106"/>
      <c r="AA23" s="107" t="s">
        <v>441</v>
      </c>
      <c r="AB23" s="107"/>
      <c r="AC23" s="106"/>
      <c r="AD23" s="107" t="s">
        <v>441</v>
      </c>
      <c r="AE23" s="107"/>
      <c r="AF23" s="106"/>
      <c r="AG23" s="108" t="e">
        <f>IF(#REF!&lt;&gt;"",#REF!,"")</f>
        <v>#REF!</v>
      </c>
      <c r="AH23" s="108" t="e">
        <f>IF(#REF!&lt;&gt;"",#REF!,"")</f>
        <v>#REF!</v>
      </c>
      <c r="AI23" s="2">
        <f t="shared" si="1"/>
        <v>0</v>
      </c>
      <c r="AJ23" s="113" t="e">
        <f>IF(#REF!&lt;&gt;"",#REF!,"")</f>
        <v>#REF!</v>
      </c>
      <c r="AK23" s="113" t="e">
        <f>IF(#REF!&lt;&gt;"",#REF!,"")</f>
        <v>#REF!</v>
      </c>
      <c r="AL23" s="113" t="e">
        <f>IF(#REF!&lt;&gt;"",#REF!,"")</f>
        <v>#REF!</v>
      </c>
      <c r="AM23" s="21" t="s">
        <v>580</v>
      </c>
      <c r="AN23" s="21" t="s">
        <v>580</v>
      </c>
      <c r="AO23" s="21" t="s">
        <v>580</v>
      </c>
      <c r="AP23" s="21" t="s">
        <v>580</v>
      </c>
      <c r="AQ23" s="21" t="s">
        <v>580</v>
      </c>
      <c r="AR23" s="21" t="s">
        <v>580</v>
      </c>
      <c r="AS23" s="21" t="s">
        <v>580</v>
      </c>
      <c r="AT23" s="21" t="s">
        <v>580</v>
      </c>
      <c r="AU23" s="21" t="s">
        <v>580</v>
      </c>
      <c r="AV23" s="21" t="s">
        <v>580</v>
      </c>
      <c r="AW23" s="21" t="s">
        <v>580</v>
      </c>
      <c r="AX23" s="21" t="s">
        <v>580</v>
      </c>
      <c r="AY23" s="21" t="s">
        <v>580</v>
      </c>
      <c r="AZ23" s="21" t="s">
        <v>580</v>
      </c>
      <c r="BA23" s="21" t="s">
        <v>580</v>
      </c>
      <c r="BB23" s="21" t="s">
        <v>580</v>
      </c>
      <c r="BC23" s="21" t="s">
        <v>580</v>
      </c>
      <c r="BD23" s="21" t="s">
        <v>580</v>
      </c>
      <c r="BE23" s="114">
        <f t="shared" si="2"/>
        <v>0</v>
      </c>
      <c r="BF23" s="114">
        <f t="shared" si="3"/>
        <v>0</v>
      </c>
      <c r="BG23" s="114">
        <f t="shared" si="3"/>
        <v>0</v>
      </c>
      <c r="BH23" s="114">
        <f t="shared" si="3"/>
        <v>0</v>
      </c>
      <c r="BI23" s="114">
        <f t="shared" si="3"/>
        <v>0</v>
      </c>
      <c r="BJ23" s="114">
        <f t="shared" si="3"/>
        <v>0</v>
      </c>
      <c r="BK23" s="114">
        <f t="shared" si="3"/>
        <v>0</v>
      </c>
      <c r="BL23" s="114">
        <f t="shared" si="3"/>
        <v>0</v>
      </c>
      <c r="BM23" s="114">
        <f t="shared" si="3"/>
        <v>0</v>
      </c>
      <c r="BN23" s="114">
        <f t="shared" si="4"/>
        <v>0</v>
      </c>
      <c r="BO23" s="114"/>
      <c r="BP23" s="114"/>
      <c r="BQ23" s="114"/>
      <c r="BR23" s="114"/>
      <c r="BS23" s="114"/>
      <c r="BT23" s="114"/>
      <c r="BU23" s="114"/>
      <c r="BV23" s="114"/>
      <c r="BW23" s="114">
        <f t="shared" si="5"/>
        <v>0</v>
      </c>
      <c r="BX23" s="114"/>
      <c r="BY23" s="114"/>
      <c r="BZ23" s="114"/>
      <c r="CA23" s="114"/>
      <c r="CB23" s="114"/>
      <c r="CC23" s="114"/>
      <c r="CD23" s="114"/>
      <c r="CE23" s="114"/>
      <c r="CF23" s="114">
        <f t="shared" si="6"/>
        <v>0</v>
      </c>
      <c r="CG23" s="114"/>
      <c r="CH23" s="114"/>
      <c r="CI23" s="114"/>
      <c r="CJ23" s="114"/>
      <c r="CK23" s="114"/>
      <c r="CL23" s="114"/>
      <c r="CM23" s="114"/>
      <c r="CN23" s="114"/>
      <c r="CO23" s="114">
        <f t="shared" si="7"/>
        <v>0</v>
      </c>
      <c r="CP23" s="114"/>
      <c r="CQ23" s="114"/>
      <c r="CR23" s="114"/>
      <c r="CS23" s="114"/>
      <c r="CT23" s="114"/>
      <c r="CU23" s="114"/>
      <c r="CV23" s="114"/>
      <c r="CW23" s="114"/>
      <c r="CX23" s="114">
        <f t="shared" si="8"/>
        <v>0</v>
      </c>
      <c r="CY23" s="114"/>
      <c r="CZ23" s="114"/>
      <c r="DA23" s="114"/>
      <c r="DB23" s="114"/>
      <c r="DC23" s="114"/>
      <c r="DD23" s="114"/>
      <c r="DE23" s="114"/>
      <c r="DF23" s="114"/>
      <c r="DG23" s="114">
        <f t="shared" si="9"/>
        <v>0</v>
      </c>
      <c r="DH23" s="114"/>
      <c r="DI23" s="114"/>
      <c r="DJ23" s="114"/>
      <c r="DK23" s="114"/>
      <c r="DL23" s="114"/>
      <c r="DM23" s="114"/>
      <c r="DN23" s="114"/>
      <c r="DO23" s="114"/>
      <c r="DP23" s="114">
        <f t="shared" si="10"/>
        <v>0</v>
      </c>
      <c r="DQ23" s="114"/>
      <c r="DR23" s="114"/>
      <c r="DS23" s="114"/>
      <c r="DT23" s="114"/>
      <c r="DU23" s="114"/>
      <c r="DV23" s="114"/>
      <c r="DW23" s="114"/>
      <c r="DX23" s="114"/>
      <c r="DY23" s="114">
        <f t="shared" si="11"/>
        <v>0</v>
      </c>
      <c r="DZ23" s="114"/>
      <c r="EA23" s="114"/>
      <c r="EB23" s="114"/>
      <c r="EC23" s="114"/>
      <c r="ED23" s="114"/>
      <c r="EE23" s="114"/>
      <c r="EF23" s="114"/>
      <c r="EG23" s="114"/>
      <c r="EH23" s="114">
        <f t="shared" si="12"/>
        <v>0</v>
      </c>
      <c r="EI23" s="114"/>
      <c r="EJ23" s="114"/>
      <c r="EK23" s="114"/>
      <c r="EL23" s="114"/>
      <c r="EM23" s="114"/>
      <c r="EN23" s="114"/>
      <c r="EO23" s="114"/>
      <c r="EP23" s="114"/>
      <c r="EQ23" s="114">
        <f t="shared" si="13"/>
        <v>0</v>
      </c>
      <c r="ER23" s="114"/>
      <c r="ES23" s="114"/>
      <c r="ET23" s="114"/>
      <c r="EU23" s="114"/>
      <c r="EV23" s="114"/>
      <c r="EW23" s="114"/>
      <c r="EX23" s="114"/>
      <c r="EY23" s="114"/>
      <c r="EZ23" s="114">
        <f t="shared" si="14"/>
        <v>0</v>
      </c>
      <c r="FA23" s="114"/>
      <c r="FB23" s="114"/>
      <c r="FC23" s="114"/>
      <c r="FD23" s="114"/>
      <c r="FE23" s="114"/>
      <c r="FF23" s="114"/>
      <c r="FG23" s="114"/>
      <c r="FH23" s="114"/>
      <c r="FI23" s="114">
        <f t="shared" si="15"/>
        <v>0</v>
      </c>
      <c r="FJ23" s="114"/>
      <c r="FK23" s="114"/>
      <c r="FL23" s="114"/>
      <c r="FM23" s="114"/>
      <c r="FN23" s="114"/>
      <c r="FO23" s="114"/>
      <c r="FP23" s="114"/>
      <c r="FQ23" s="114"/>
      <c r="FR23" s="114">
        <f t="shared" si="16"/>
        <v>0</v>
      </c>
      <c r="FS23" s="114"/>
      <c r="FT23" s="114"/>
      <c r="FU23" s="114"/>
      <c r="FV23" s="114"/>
      <c r="FW23" s="114"/>
      <c r="FX23" s="114"/>
      <c r="FY23" s="114"/>
      <c r="FZ23" s="114"/>
      <c r="GA23" s="114">
        <f t="shared" si="17"/>
        <v>0</v>
      </c>
      <c r="GB23" s="114"/>
      <c r="GC23" s="114"/>
      <c r="GD23" s="114"/>
      <c r="GE23" s="114"/>
      <c r="GF23" s="114"/>
      <c r="GG23" s="114"/>
      <c r="GH23" s="114"/>
      <c r="GI23" s="114"/>
      <c r="GJ23" s="114">
        <f t="shared" si="18"/>
        <v>0</v>
      </c>
      <c r="GK23" s="114"/>
      <c r="GL23" s="114"/>
      <c r="GM23" s="114"/>
      <c r="GN23" s="114"/>
      <c r="GO23" s="114"/>
      <c r="GP23" s="114"/>
      <c r="GQ23" s="114"/>
      <c r="GR23" s="114"/>
      <c r="GS23" s="114">
        <f t="shared" si="19"/>
        <v>0</v>
      </c>
      <c r="GT23" s="114"/>
      <c r="GU23" s="114"/>
      <c r="GV23" s="114"/>
      <c r="GW23" s="114"/>
      <c r="GX23" s="114"/>
      <c r="GY23" s="114"/>
      <c r="GZ23" s="114"/>
      <c r="HA23" s="114"/>
      <c r="HB23" s="114">
        <f t="shared" si="20"/>
        <v>0</v>
      </c>
      <c r="HC23" s="114"/>
      <c r="HD23" s="114"/>
      <c r="HE23" s="114"/>
      <c r="HF23" s="114"/>
      <c r="HG23" s="114"/>
      <c r="HH23" s="114"/>
      <c r="HI23" s="114"/>
      <c r="HJ23" s="114"/>
      <c r="HK23" s="114">
        <f t="shared" si="21"/>
        <v>0</v>
      </c>
      <c r="HL23" s="114"/>
      <c r="HM23" s="114"/>
      <c r="HN23" s="114"/>
      <c r="HO23" s="114"/>
      <c r="HP23" s="114"/>
      <c r="HQ23" s="114"/>
      <c r="HR23" s="114"/>
      <c r="HS23" s="114"/>
      <c r="HT23" s="114">
        <f t="shared" si="22"/>
        <v>0</v>
      </c>
      <c r="HU23" s="114"/>
      <c r="HV23" s="114"/>
      <c r="HW23" s="114"/>
      <c r="HX23" s="114"/>
      <c r="HY23" s="114"/>
      <c r="HZ23" s="114"/>
      <c r="IA23" s="114"/>
      <c r="IB23" s="114"/>
      <c r="IC23" s="114">
        <f t="shared" si="23"/>
        <v>0</v>
      </c>
      <c r="ID23" s="114"/>
      <c r="IE23" s="114"/>
      <c r="IF23" s="114"/>
      <c r="IG23" s="114"/>
      <c r="IH23" s="114"/>
      <c r="II23" s="114"/>
      <c r="IJ23" s="114"/>
      <c r="IK23" s="114"/>
      <c r="IL23" s="114">
        <f t="shared" si="24"/>
        <v>0</v>
      </c>
      <c r="IM23" s="114"/>
      <c r="IN23" s="114"/>
      <c r="IO23" s="114"/>
      <c r="IP23" s="114"/>
      <c r="IQ23" s="114"/>
      <c r="IR23" s="114"/>
      <c r="IS23" s="114"/>
      <c r="IT23" s="114"/>
    </row>
    <row r="24" spans="1:254" x14ac:dyDescent="0.2">
      <c r="A24" s="112" t="e">
        <f>IF(#REF!&lt;&gt;"",#REF!,"")</f>
        <v>#REF!</v>
      </c>
      <c r="B24" s="112" t="e">
        <f>IF(#REF!&lt;&gt;"",#REF!,"")</f>
        <v>#REF!</v>
      </c>
      <c r="C24" s="112" t="e">
        <f>IF(#REF!="Divulgazione_altre_aziende",VLOOKUP(#REF!,MAzioni!$J$3:$K$23,2,FALSE),#REF!)</f>
        <v>#REF!</v>
      </c>
      <c r="D24" s="112" t="e">
        <f>IF(#REF!&lt;&gt;"",#REF!,"")</f>
        <v>#REF!</v>
      </c>
      <c r="E24" s="112"/>
      <c r="F24" s="112" t="e">
        <f>IF(#REF!="Divulgazione_altre_aziende",VLOOKUP(#REF!,MAzioni!$J$3:$K$23,2,FALSE),#REF!)</f>
        <v>#REF!</v>
      </c>
      <c r="G24" s="112" t="e">
        <f>IF(#REF!&lt;&gt;"",#REF!,"")</f>
        <v>#REF!</v>
      </c>
      <c r="H24" s="112"/>
      <c r="I24" s="112" t="e">
        <f>IF(#REF!="Divulgazione_altre_aziende",VLOOKUP(#REF!,MAzioni!$J$3:$K$23,2,FALSE),#REF!)</f>
        <v>#REF!</v>
      </c>
      <c r="J24" s="112" t="e">
        <f>IF(#REF!&lt;&gt;"",#REF!,"")</f>
        <v>#REF!</v>
      </c>
      <c r="K24" s="112"/>
      <c r="L24" s="107" t="s">
        <v>441</v>
      </c>
      <c r="M24" s="112" t="e">
        <f>IF(#REF!&lt;&gt;"",#REF!,"")</f>
        <v>#REF!</v>
      </c>
      <c r="N24" s="112"/>
      <c r="O24" s="107" t="s">
        <v>441</v>
      </c>
      <c r="P24" s="112"/>
      <c r="Q24" s="112"/>
      <c r="R24" s="107" t="s">
        <v>441</v>
      </c>
      <c r="S24" s="107"/>
      <c r="T24" s="106"/>
      <c r="U24" s="107" t="s">
        <v>441</v>
      </c>
      <c r="V24" s="107"/>
      <c r="W24" s="106"/>
      <c r="X24" s="107" t="s">
        <v>441</v>
      </c>
      <c r="Y24" s="107"/>
      <c r="Z24" s="106"/>
      <c r="AA24" s="107" t="s">
        <v>441</v>
      </c>
      <c r="AB24" s="107"/>
      <c r="AC24" s="106"/>
      <c r="AD24" s="107" t="s">
        <v>441</v>
      </c>
      <c r="AE24" s="107"/>
      <c r="AF24" s="106"/>
      <c r="AG24" s="108" t="e">
        <f>IF(#REF!&lt;&gt;"",#REF!,"")</f>
        <v>#REF!</v>
      </c>
      <c r="AH24" s="108" t="e">
        <f>IF(#REF!&lt;&gt;"",#REF!,"")</f>
        <v>#REF!</v>
      </c>
      <c r="AI24" s="2">
        <f t="shared" si="1"/>
        <v>0</v>
      </c>
      <c r="AJ24" s="113" t="e">
        <f>IF(#REF!&lt;&gt;"",#REF!,"")</f>
        <v>#REF!</v>
      </c>
      <c r="AK24" s="113" t="e">
        <f>IF(#REF!&lt;&gt;"",#REF!,"")</f>
        <v>#REF!</v>
      </c>
      <c r="AL24" s="113" t="e">
        <f>IF(#REF!&lt;&gt;"",#REF!,"")</f>
        <v>#REF!</v>
      </c>
      <c r="AM24" s="21" t="s">
        <v>580</v>
      </c>
      <c r="AN24" s="21" t="s">
        <v>580</v>
      </c>
      <c r="AO24" s="21" t="s">
        <v>580</v>
      </c>
      <c r="AP24" s="21" t="s">
        <v>580</v>
      </c>
      <c r="AQ24" s="21" t="s">
        <v>580</v>
      </c>
      <c r="AR24" s="21" t="s">
        <v>580</v>
      </c>
      <c r="AS24" s="21" t="s">
        <v>580</v>
      </c>
      <c r="AT24" s="21" t="s">
        <v>580</v>
      </c>
      <c r="AU24" s="21" t="s">
        <v>580</v>
      </c>
      <c r="AV24" s="21" t="s">
        <v>580</v>
      </c>
      <c r="AW24" s="21" t="s">
        <v>580</v>
      </c>
      <c r="AX24" s="21" t="s">
        <v>580</v>
      </c>
      <c r="AY24" s="21" t="s">
        <v>580</v>
      </c>
      <c r="AZ24" s="21" t="s">
        <v>580</v>
      </c>
      <c r="BA24" s="21" t="s">
        <v>580</v>
      </c>
      <c r="BB24" s="21" t="s">
        <v>580</v>
      </c>
      <c r="BC24" s="21" t="s">
        <v>580</v>
      </c>
      <c r="BD24" s="21" t="s">
        <v>580</v>
      </c>
      <c r="BE24" s="114">
        <f t="shared" si="2"/>
        <v>0</v>
      </c>
      <c r="BF24" s="114">
        <f t="shared" si="3"/>
        <v>0</v>
      </c>
      <c r="BG24" s="114">
        <f t="shared" si="3"/>
        <v>0</v>
      </c>
      <c r="BH24" s="114">
        <f t="shared" si="3"/>
        <v>0</v>
      </c>
      <c r="BI24" s="114">
        <f t="shared" si="3"/>
        <v>0</v>
      </c>
      <c r="BJ24" s="114">
        <f t="shared" si="3"/>
        <v>0</v>
      </c>
      <c r="BK24" s="114">
        <f t="shared" si="3"/>
        <v>0</v>
      </c>
      <c r="BL24" s="114">
        <f t="shared" si="3"/>
        <v>0</v>
      </c>
      <c r="BM24" s="114">
        <f t="shared" si="3"/>
        <v>0</v>
      </c>
      <c r="BN24" s="114">
        <f t="shared" si="4"/>
        <v>0</v>
      </c>
      <c r="BO24" s="114"/>
      <c r="BP24" s="114"/>
      <c r="BQ24" s="114"/>
      <c r="BR24" s="114"/>
      <c r="BS24" s="114"/>
      <c r="BT24" s="114"/>
      <c r="BU24" s="114"/>
      <c r="BV24" s="114"/>
      <c r="BW24" s="114">
        <f t="shared" si="5"/>
        <v>0</v>
      </c>
      <c r="BX24" s="114"/>
      <c r="BY24" s="114"/>
      <c r="BZ24" s="114"/>
      <c r="CA24" s="114"/>
      <c r="CB24" s="114"/>
      <c r="CC24" s="114"/>
      <c r="CD24" s="114"/>
      <c r="CE24" s="114"/>
      <c r="CF24" s="114">
        <f t="shared" si="6"/>
        <v>0</v>
      </c>
      <c r="CG24" s="114"/>
      <c r="CH24" s="114"/>
      <c r="CI24" s="114"/>
      <c r="CJ24" s="114"/>
      <c r="CK24" s="114"/>
      <c r="CL24" s="114"/>
      <c r="CM24" s="114"/>
      <c r="CN24" s="114"/>
      <c r="CO24" s="114">
        <f t="shared" si="7"/>
        <v>0</v>
      </c>
      <c r="CP24" s="114"/>
      <c r="CQ24" s="114"/>
      <c r="CR24" s="114"/>
      <c r="CS24" s="114"/>
      <c r="CT24" s="114"/>
      <c r="CU24" s="114"/>
      <c r="CV24" s="114"/>
      <c r="CW24" s="114"/>
      <c r="CX24" s="114">
        <f t="shared" si="8"/>
        <v>0</v>
      </c>
      <c r="CY24" s="114"/>
      <c r="CZ24" s="114"/>
      <c r="DA24" s="114"/>
      <c r="DB24" s="114"/>
      <c r="DC24" s="114"/>
      <c r="DD24" s="114"/>
      <c r="DE24" s="114"/>
      <c r="DF24" s="114"/>
      <c r="DG24" s="114">
        <f t="shared" si="9"/>
        <v>0</v>
      </c>
      <c r="DH24" s="114"/>
      <c r="DI24" s="114"/>
      <c r="DJ24" s="114"/>
      <c r="DK24" s="114"/>
      <c r="DL24" s="114"/>
      <c r="DM24" s="114"/>
      <c r="DN24" s="114"/>
      <c r="DO24" s="114"/>
      <c r="DP24" s="114">
        <f t="shared" si="10"/>
        <v>0</v>
      </c>
      <c r="DQ24" s="114"/>
      <c r="DR24" s="114"/>
      <c r="DS24" s="114"/>
      <c r="DT24" s="114"/>
      <c r="DU24" s="114"/>
      <c r="DV24" s="114"/>
      <c r="DW24" s="114"/>
      <c r="DX24" s="114"/>
      <c r="DY24" s="114">
        <f t="shared" si="11"/>
        <v>0</v>
      </c>
      <c r="DZ24" s="114"/>
      <c r="EA24" s="114"/>
      <c r="EB24" s="114"/>
      <c r="EC24" s="114"/>
      <c r="ED24" s="114"/>
      <c r="EE24" s="114"/>
      <c r="EF24" s="114"/>
      <c r="EG24" s="114"/>
      <c r="EH24" s="114">
        <f t="shared" si="12"/>
        <v>0</v>
      </c>
      <c r="EI24" s="114"/>
      <c r="EJ24" s="114"/>
      <c r="EK24" s="114"/>
      <c r="EL24" s="114"/>
      <c r="EM24" s="114"/>
      <c r="EN24" s="114"/>
      <c r="EO24" s="114"/>
      <c r="EP24" s="114"/>
      <c r="EQ24" s="114">
        <f t="shared" si="13"/>
        <v>0</v>
      </c>
      <c r="ER24" s="114"/>
      <c r="ES24" s="114"/>
      <c r="ET24" s="114"/>
      <c r="EU24" s="114"/>
      <c r="EV24" s="114"/>
      <c r="EW24" s="114"/>
      <c r="EX24" s="114"/>
      <c r="EY24" s="114"/>
      <c r="EZ24" s="114">
        <f t="shared" si="14"/>
        <v>0</v>
      </c>
      <c r="FA24" s="114"/>
      <c r="FB24" s="114"/>
      <c r="FC24" s="114"/>
      <c r="FD24" s="114"/>
      <c r="FE24" s="114"/>
      <c r="FF24" s="114"/>
      <c r="FG24" s="114"/>
      <c r="FH24" s="114"/>
      <c r="FI24" s="114">
        <f t="shared" si="15"/>
        <v>0</v>
      </c>
      <c r="FJ24" s="114"/>
      <c r="FK24" s="114"/>
      <c r="FL24" s="114"/>
      <c r="FM24" s="114"/>
      <c r="FN24" s="114"/>
      <c r="FO24" s="114"/>
      <c r="FP24" s="114"/>
      <c r="FQ24" s="114"/>
      <c r="FR24" s="114">
        <f t="shared" si="16"/>
        <v>0</v>
      </c>
      <c r="FS24" s="114"/>
      <c r="FT24" s="114"/>
      <c r="FU24" s="114"/>
      <c r="FV24" s="114"/>
      <c r="FW24" s="114"/>
      <c r="FX24" s="114"/>
      <c r="FY24" s="114"/>
      <c r="FZ24" s="114"/>
      <c r="GA24" s="114">
        <f t="shared" si="17"/>
        <v>0</v>
      </c>
      <c r="GB24" s="114"/>
      <c r="GC24" s="114"/>
      <c r="GD24" s="114"/>
      <c r="GE24" s="114"/>
      <c r="GF24" s="114"/>
      <c r="GG24" s="114"/>
      <c r="GH24" s="114"/>
      <c r="GI24" s="114"/>
      <c r="GJ24" s="114">
        <f t="shared" si="18"/>
        <v>0</v>
      </c>
      <c r="GK24" s="114"/>
      <c r="GL24" s="114"/>
      <c r="GM24" s="114"/>
      <c r="GN24" s="114"/>
      <c r="GO24" s="114"/>
      <c r="GP24" s="114"/>
      <c r="GQ24" s="114"/>
      <c r="GR24" s="114"/>
      <c r="GS24" s="114">
        <f t="shared" si="19"/>
        <v>0</v>
      </c>
      <c r="GT24" s="114"/>
      <c r="GU24" s="114"/>
      <c r="GV24" s="114"/>
      <c r="GW24" s="114"/>
      <c r="GX24" s="114"/>
      <c r="GY24" s="114"/>
      <c r="GZ24" s="114"/>
      <c r="HA24" s="114"/>
      <c r="HB24" s="114">
        <f t="shared" si="20"/>
        <v>0</v>
      </c>
      <c r="HC24" s="114"/>
      <c r="HD24" s="114"/>
      <c r="HE24" s="114"/>
      <c r="HF24" s="114"/>
      <c r="HG24" s="114"/>
      <c r="HH24" s="114"/>
      <c r="HI24" s="114"/>
      <c r="HJ24" s="114"/>
      <c r="HK24" s="114">
        <f t="shared" si="21"/>
        <v>0</v>
      </c>
      <c r="HL24" s="114"/>
      <c r="HM24" s="114"/>
      <c r="HN24" s="114"/>
      <c r="HO24" s="114"/>
      <c r="HP24" s="114"/>
      <c r="HQ24" s="114"/>
      <c r="HR24" s="114"/>
      <c r="HS24" s="114"/>
      <c r="HT24" s="114">
        <f t="shared" si="22"/>
        <v>0</v>
      </c>
      <c r="HU24" s="114"/>
      <c r="HV24" s="114"/>
      <c r="HW24" s="114"/>
      <c r="HX24" s="114"/>
      <c r="HY24" s="114"/>
      <c r="HZ24" s="114"/>
      <c r="IA24" s="114"/>
      <c r="IB24" s="114"/>
      <c r="IC24" s="114">
        <f t="shared" si="23"/>
        <v>0</v>
      </c>
      <c r="ID24" s="114"/>
      <c r="IE24" s="114"/>
      <c r="IF24" s="114"/>
      <c r="IG24" s="114"/>
      <c r="IH24" s="114"/>
      <c r="II24" s="114"/>
      <c r="IJ24" s="114"/>
      <c r="IK24" s="114"/>
      <c r="IL24" s="114">
        <f t="shared" si="24"/>
        <v>0</v>
      </c>
      <c r="IM24" s="114"/>
      <c r="IN24" s="114"/>
      <c r="IO24" s="114"/>
      <c r="IP24" s="114"/>
      <c r="IQ24" s="114"/>
      <c r="IR24" s="114"/>
      <c r="IS24" s="114"/>
      <c r="IT24" s="114"/>
    </row>
    <row r="25" spans="1:254" x14ac:dyDescent="0.2">
      <c r="A25" s="112" t="e">
        <f>IF(#REF!&lt;&gt;"",#REF!,"")</f>
        <v>#REF!</v>
      </c>
      <c r="B25" s="112" t="e">
        <f>IF(#REF!&lt;&gt;"",#REF!,"")</f>
        <v>#REF!</v>
      </c>
      <c r="C25" s="112" t="e">
        <f>IF(#REF!="Divulgazione_altre_aziende",VLOOKUP(#REF!,MAzioni!$J$3:$K$23,2,FALSE),#REF!)</f>
        <v>#REF!</v>
      </c>
      <c r="D25" s="112" t="e">
        <f>IF(#REF!&lt;&gt;"",#REF!,"")</f>
        <v>#REF!</v>
      </c>
      <c r="E25" s="112"/>
      <c r="F25" s="112" t="e">
        <f>IF(#REF!="Divulgazione_altre_aziende",VLOOKUP(#REF!,MAzioni!$J$3:$K$23,2,FALSE),#REF!)</f>
        <v>#REF!</v>
      </c>
      <c r="G25" s="112" t="e">
        <f>IF(#REF!&lt;&gt;"",#REF!,"")</f>
        <v>#REF!</v>
      </c>
      <c r="H25" s="112"/>
      <c r="I25" s="112" t="e">
        <f>IF(#REF!="Divulgazione_altre_aziende",VLOOKUP(#REF!,MAzioni!$J$3:$K$23,2,FALSE),#REF!)</f>
        <v>#REF!</v>
      </c>
      <c r="J25" s="112" t="e">
        <f>IF(#REF!&lt;&gt;"",#REF!,"")</f>
        <v>#REF!</v>
      </c>
      <c r="K25" s="112"/>
      <c r="L25" s="107" t="s">
        <v>441</v>
      </c>
      <c r="M25" s="112" t="e">
        <f>IF(#REF!&lt;&gt;"",#REF!,"")</f>
        <v>#REF!</v>
      </c>
      <c r="N25" s="112"/>
      <c r="O25" s="107" t="s">
        <v>441</v>
      </c>
      <c r="P25" s="112"/>
      <c r="Q25" s="112"/>
      <c r="R25" s="107" t="s">
        <v>441</v>
      </c>
      <c r="S25" s="107"/>
      <c r="T25" s="106"/>
      <c r="U25" s="107" t="s">
        <v>441</v>
      </c>
      <c r="V25" s="107"/>
      <c r="W25" s="106"/>
      <c r="X25" s="107" t="s">
        <v>441</v>
      </c>
      <c r="Y25" s="107"/>
      <c r="Z25" s="106"/>
      <c r="AA25" s="107" t="s">
        <v>441</v>
      </c>
      <c r="AB25" s="107"/>
      <c r="AC25" s="106"/>
      <c r="AD25" s="107" t="s">
        <v>441</v>
      </c>
      <c r="AE25" s="107"/>
      <c r="AF25" s="106"/>
      <c r="AG25" s="108" t="e">
        <f>IF(#REF!&lt;&gt;"",#REF!,"")</f>
        <v>#REF!</v>
      </c>
      <c r="AH25" s="108" t="e">
        <f>IF(#REF!&lt;&gt;"",#REF!,"")</f>
        <v>#REF!</v>
      </c>
      <c r="AI25" s="2">
        <f t="shared" si="1"/>
        <v>0</v>
      </c>
      <c r="AJ25" s="113" t="e">
        <f>IF(#REF!&lt;&gt;"",#REF!,"")</f>
        <v>#REF!</v>
      </c>
      <c r="AK25" s="113" t="e">
        <f>IF(#REF!&lt;&gt;"",#REF!,"")</f>
        <v>#REF!</v>
      </c>
      <c r="AL25" s="113" t="e">
        <f>IF(#REF!&lt;&gt;"",#REF!,"")</f>
        <v>#REF!</v>
      </c>
      <c r="AM25" s="21" t="s">
        <v>580</v>
      </c>
      <c r="AN25" s="21" t="s">
        <v>580</v>
      </c>
      <c r="AO25" s="21" t="s">
        <v>580</v>
      </c>
      <c r="AP25" s="21" t="s">
        <v>580</v>
      </c>
      <c r="AQ25" s="21" t="s">
        <v>580</v>
      </c>
      <c r="AR25" s="21" t="s">
        <v>580</v>
      </c>
      <c r="AS25" s="21" t="s">
        <v>580</v>
      </c>
      <c r="AT25" s="21" t="s">
        <v>580</v>
      </c>
      <c r="AU25" s="21" t="s">
        <v>580</v>
      </c>
      <c r="AV25" s="21" t="s">
        <v>580</v>
      </c>
      <c r="AW25" s="21" t="s">
        <v>580</v>
      </c>
      <c r="AX25" s="21" t="s">
        <v>580</v>
      </c>
      <c r="AY25" s="21" t="s">
        <v>580</v>
      </c>
      <c r="AZ25" s="21" t="s">
        <v>580</v>
      </c>
      <c r="BA25" s="21" t="s">
        <v>580</v>
      </c>
      <c r="BB25" s="21" t="s">
        <v>580</v>
      </c>
      <c r="BC25" s="21" t="s">
        <v>580</v>
      </c>
      <c r="BD25" s="21" t="s">
        <v>580</v>
      </c>
      <c r="BE25" s="114">
        <f t="shared" si="2"/>
        <v>0</v>
      </c>
      <c r="BF25" s="114">
        <f t="shared" si="3"/>
        <v>0</v>
      </c>
      <c r="BG25" s="114">
        <f t="shared" si="3"/>
        <v>0</v>
      </c>
      <c r="BH25" s="114">
        <f t="shared" si="3"/>
        <v>0</v>
      </c>
      <c r="BI25" s="114">
        <f t="shared" si="3"/>
        <v>0</v>
      </c>
      <c r="BJ25" s="114">
        <f t="shared" si="3"/>
        <v>0</v>
      </c>
      <c r="BK25" s="114">
        <f t="shared" si="3"/>
        <v>0</v>
      </c>
      <c r="BL25" s="114">
        <f t="shared" si="3"/>
        <v>0</v>
      </c>
      <c r="BM25" s="114">
        <f t="shared" si="3"/>
        <v>0</v>
      </c>
      <c r="BN25" s="114">
        <f t="shared" si="4"/>
        <v>0</v>
      </c>
      <c r="BO25" s="114"/>
      <c r="BP25" s="114"/>
      <c r="BQ25" s="114"/>
      <c r="BR25" s="114"/>
      <c r="BS25" s="114"/>
      <c r="BT25" s="114"/>
      <c r="BU25" s="114"/>
      <c r="BV25" s="114"/>
      <c r="BW25" s="114">
        <f t="shared" si="5"/>
        <v>0</v>
      </c>
      <c r="BX25" s="114"/>
      <c r="BY25" s="114"/>
      <c r="BZ25" s="114"/>
      <c r="CA25" s="114"/>
      <c r="CB25" s="114"/>
      <c r="CC25" s="114"/>
      <c r="CD25" s="114"/>
      <c r="CE25" s="114"/>
      <c r="CF25" s="114">
        <f t="shared" si="6"/>
        <v>0</v>
      </c>
      <c r="CG25" s="114"/>
      <c r="CH25" s="114"/>
      <c r="CI25" s="114"/>
      <c r="CJ25" s="114"/>
      <c r="CK25" s="114"/>
      <c r="CL25" s="114"/>
      <c r="CM25" s="114"/>
      <c r="CN25" s="114"/>
      <c r="CO25" s="114">
        <f t="shared" si="7"/>
        <v>0</v>
      </c>
      <c r="CP25" s="114"/>
      <c r="CQ25" s="114"/>
      <c r="CR25" s="114"/>
      <c r="CS25" s="114"/>
      <c r="CT25" s="114"/>
      <c r="CU25" s="114"/>
      <c r="CV25" s="114"/>
      <c r="CW25" s="114"/>
      <c r="CX25" s="114">
        <f t="shared" si="8"/>
        <v>0</v>
      </c>
      <c r="CY25" s="114"/>
      <c r="CZ25" s="114"/>
      <c r="DA25" s="114"/>
      <c r="DB25" s="114"/>
      <c r="DC25" s="114"/>
      <c r="DD25" s="114"/>
      <c r="DE25" s="114"/>
      <c r="DF25" s="114"/>
      <c r="DG25" s="114">
        <f t="shared" si="9"/>
        <v>0</v>
      </c>
      <c r="DH25" s="114"/>
      <c r="DI25" s="114"/>
      <c r="DJ25" s="114"/>
      <c r="DK25" s="114"/>
      <c r="DL25" s="114"/>
      <c r="DM25" s="114"/>
      <c r="DN25" s="114"/>
      <c r="DO25" s="114"/>
      <c r="DP25" s="114">
        <f t="shared" si="10"/>
        <v>0</v>
      </c>
      <c r="DQ25" s="114"/>
      <c r="DR25" s="114"/>
      <c r="DS25" s="114"/>
      <c r="DT25" s="114"/>
      <c r="DU25" s="114"/>
      <c r="DV25" s="114"/>
      <c r="DW25" s="114"/>
      <c r="DX25" s="114"/>
      <c r="DY25" s="114">
        <f t="shared" si="11"/>
        <v>0</v>
      </c>
      <c r="DZ25" s="114"/>
      <c r="EA25" s="114"/>
      <c r="EB25" s="114"/>
      <c r="EC25" s="114"/>
      <c r="ED25" s="114"/>
      <c r="EE25" s="114"/>
      <c r="EF25" s="114"/>
      <c r="EG25" s="114"/>
      <c r="EH25" s="114">
        <f t="shared" si="12"/>
        <v>0</v>
      </c>
      <c r="EI25" s="114"/>
      <c r="EJ25" s="114"/>
      <c r="EK25" s="114"/>
      <c r="EL25" s="114"/>
      <c r="EM25" s="114"/>
      <c r="EN25" s="114"/>
      <c r="EO25" s="114"/>
      <c r="EP25" s="114"/>
      <c r="EQ25" s="114">
        <f t="shared" si="13"/>
        <v>0</v>
      </c>
      <c r="ER25" s="114"/>
      <c r="ES25" s="114"/>
      <c r="ET25" s="114"/>
      <c r="EU25" s="114"/>
      <c r="EV25" s="114"/>
      <c r="EW25" s="114"/>
      <c r="EX25" s="114"/>
      <c r="EY25" s="114"/>
      <c r="EZ25" s="114">
        <f t="shared" si="14"/>
        <v>0</v>
      </c>
      <c r="FA25" s="114"/>
      <c r="FB25" s="114"/>
      <c r="FC25" s="114"/>
      <c r="FD25" s="114"/>
      <c r="FE25" s="114"/>
      <c r="FF25" s="114"/>
      <c r="FG25" s="114"/>
      <c r="FH25" s="114"/>
      <c r="FI25" s="114">
        <f t="shared" si="15"/>
        <v>0</v>
      </c>
      <c r="FJ25" s="114"/>
      <c r="FK25" s="114"/>
      <c r="FL25" s="114"/>
      <c r="FM25" s="114"/>
      <c r="FN25" s="114"/>
      <c r="FO25" s="114"/>
      <c r="FP25" s="114"/>
      <c r="FQ25" s="114"/>
      <c r="FR25" s="114">
        <f t="shared" si="16"/>
        <v>0</v>
      </c>
      <c r="FS25" s="114"/>
      <c r="FT25" s="114"/>
      <c r="FU25" s="114"/>
      <c r="FV25" s="114"/>
      <c r="FW25" s="114"/>
      <c r="FX25" s="114"/>
      <c r="FY25" s="114"/>
      <c r="FZ25" s="114"/>
      <c r="GA25" s="114">
        <f t="shared" si="17"/>
        <v>0</v>
      </c>
      <c r="GB25" s="114"/>
      <c r="GC25" s="114"/>
      <c r="GD25" s="114"/>
      <c r="GE25" s="114"/>
      <c r="GF25" s="114"/>
      <c r="GG25" s="114"/>
      <c r="GH25" s="114"/>
      <c r="GI25" s="114"/>
      <c r="GJ25" s="114">
        <f t="shared" si="18"/>
        <v>0</v>
      </c>
      <c r="GK25" s="114"/>
      <c r="GL25" s="114"/>
      <c r="GM25" s="114"/>
      <c r="GN25" s="114"/>
      <c r="GO25" s="114"/>
      <c r="GP25" s="114"/>
      <c r="GQ25" s="114"/>
      <c r="GR25" s="114"/>
      <c r="GS25" s="114">
        <f t="shared" si="19"/>
        <v>0</v>
      </c>
      <c r="GT25" s="114"/>
      <c r="GU25" s="114"/>
      <c r="GV25" s="114"/>
      <c r="GW25" s="114"/>
      <c r="GX25" s="114"/>
      <c r="GY25" s="114"/>
      <c r="GZ25" s="114"/>
      <c r="HA25" s="114"/>
      <c r="HB25" s="114">
        <f t="shared" si="20"/>
        <v>0</v>
      </c>
      <c r="HC25" s="114"/>
      <c r="HD25" s="114"/>
      <c r="HE25" s="114"/>
      <c r="HF25" s="114"/>
      <c r="HG25" s="114"/>
      <c r="HH25" s="114"/>
      <c r="HI25" s="114"/>
      <c r="HJ25" s="114"/>
      <c r="HK25" s="114">
        <f t="shared" si="21"/>
        <v>0</v>
      </c>
      <c r="HL25" s="114"/>
      <c r="HM25" s="114"/>
      <c r="HN25" s="114"/>
      <c r="HO25" s="114"/>
      <c r="HP25" s="114"/>
      <c r="HQ25" s="114"/>
      <c r="HR25" s="114"/>
      <c r="HS25" s="114"/>
      <c r="HT25" s="114">
        <f t="shared" si="22"/>
        <v>0</v>
      </c>
      <c r="HU25" s="114"/>
      <c r="HV25" s="114"/>
      <c r="HW25" s="114"/>
      <c r="HX25" s="114"/>
      <c r="HY25" s="114"/>
      <c r="HZ25" s="114"/>
      <c r="IA25" s="114"/>
      <c r="IB25" s="114"/>
      <c r="IC25" s="114">
        <f t="shared" si="23"/>
        <v>0</v>
      </c>
      <c r="ID25" s="114"/>
      <c r="IE25" s="114"/>
      <c r="IF25" s="114"/>
      <c r="IG25" s="114"/>
      <c r="IH25" s="114"/>
      <c r="II25" s="114"/>
      <c r="IJ25" s="114"/>
      <c r="IK25" s="114"/>
      <c r="IL25" s="114">
        <f t="shared" si="24"/>
        <v>0</v>
      </c>
      <c r="IM25" s="114"/>
      <c r="IN25" s="114"/>
      <c r="IO25" s="114"/>
      <c r="IP25" s="114"/>
      <c r="IQ25" s="114"/>
      <c r="IR25" s="114"/>
      <c r="IS25" s="114"/>
      <c r="IT25" s="114"/>
    </row>
    <row r="26" spans="1:254" x14ac:dyDescent="0.2">
      <c r="A26" s="112" t="e">
        <f>IF(#REF!&lt;&gt;"",#REF!,"")</f>
        <v>#REF!</v>
      </c>
      <c r="B26" s="112" t="e">
        <f>IF(#REF!&lt;&gt;"",#REF!,"")</f>
        <v>#REF!</v>
      </c>
      <c r="C26" s="112" t="e">
        <f>IF(#REF!="Divulgazione_altre_aziende",VLOOKUP(#REF!,MAzioni!$J$3:$K$23,2,FALSE),#REF!)</f>
        <v>#REF!</v>
      </c>
      <c r="D26" s="112" t="e">
        <f>IF(#REF!&lt;&gt;"",#REF!,"")</f>
        <v>#REF!</v>
      </c>
      <c r="E26" s="112"/>
      <c r="F26" s="112" t="e">
        <f>IF(#REF!="Divulgazione_altre_aziende",VLOOKUP(#REF!,MAzioni!$J$3:$K$23,2,FALSE),#REF!)</f>
        <v>#REF!</v>
      </c>
      <c r="G26" s="112" t="e">
        <f>IF(#REF!&lt;&gt;"",#REF!,"")</f>
        <v>#REF!</v>
      </c>
      <c r="H26" s="112"/>
      <c r="I26" s="112" t="e">
        <f>IF(#REF!="Divulgazione_altre_aziende",VLOOKUP(#REF!,MAzioni!$J$3:$K$23,2,FALSE),#REF!)</f>
        <v>#REF!</v>
      </c>
      <c r="J26" s="112" t="e">
        <f>IF(#REF!&lt;&gt;"",#REF!,"")</f>
        <v>#REF!</v>
      </c>
      <c r="K26" s="112"/>
      <c r="L26" s="107" t="s">
        <v>441</v>
      </c>
      <c r="M26" s="112" t="e">
        <f>IF(#REF!&lt;&gt;"",#REF!,"")</f>
        <v>#REF!</v>
      </c>
      <c r="N26" s="112"/>
      <c r="O26" s="107" t="s">
        <v>441</v>
      </c>
      <c r="P26" s="112"/>
      <c r="Q26" s="112"/>
      <c r="R26" s="107" t="s">
        <v>441</v>
      </c>
      <c r="S26" s="107"/>
      <c r="T26" s="106"/>
      <c r="U26" s="107" t="s">
        <v>441</v>
      </c>
      <c r="V26" s="107"/>
      <c r="W26" s="106"/>
      <c r="X26" s="107" t="s">
        <v>441</v>
      </c>
      <c r="Y26" s="107"/>
      <c r="Z26" s="106"/>
      <c r="AA26" s="107" t="s">
        <v>441</v>
      </c>
      <c r="AB26" s="107"/>
      <c r="AC26" s="106"/>
      <c r="AD26" s="107" t="s">
        <v>441</v>
      </c>
      <c r="AE26" s="107"/>
      <c r="AF26" s="106"/>
      <c r="AG26" s="108" t="e">
        <f>IF(#REF!&lt;&gt;"",#REF!,"")</f>
        <v>#REF!</v>
      </c>
      <c r="AH26" s="108" t="e">
        <f>IF(#REF!&lt;&gt;"",#REF!,"")</f>
        <v>#REF!</v>
      </c>
      <c r="AI26" s="2">
        <f t="shared" si="1"/>
        <v>0</v>
      </c>
      <c r="AJ26" s="113" t="e">
        <f>IF(#REF!&lt;&gt;"",#REF!,"")</f>
        <v>#REF!</v>
      </c>
      <c r="AK26" s="113" t="e">
        <f>IF(#REF!&lt;&gt;"",#REF!,"")</f>
        <v>#REF!</v>
      </c>
      <c r="AL26" s="113" t="e">
        <f>IF(#REF!&lt;&gt;"",#REF!,"")</f>
        <v>#REF!</v>
      </c>
      <c r="AM26" s="21" t="s">
        <v>580</v>
      </c>
      <c r="AN26" s="21" t="s">
        <v>580</v>
      </c>
      <c r="AO26" s="21" t="s">
        <v>580</v>
      </c>
      <c r="AP26" s="21" t="s">
        <v>580</v>
      </c>
      <c r="AQ26" s="21" t="s">
        <v>580</v>
      </c>
      <c r="AR26" s="21" t="s">
        <v>580</v>
      </c>
      <c r="AS26" s="21" t="s">
        <v>580</v>
      </c>
      <c r="AT26" s="21" t="s">
        <v>580</v>
      </c>
      <c r="AU26" s="21" t="s">
        <v>580</v>
      </c>
      <c r="AV26" s="21" t="s">
        <v>580</v>
      </c>
      <c r="AW26" s="21" t="s">
        <v>580</v>
      </c>
      <c r="AX26" s="21" t="s">
        <v>580</v>
      </c>
      <c r="AY26" s="21" t="s">
        <v>580</v>
      </c>
      <c r="AZ26" s="21" t="s">
        <v>580</v>
      </c>
      <c r="BA26" s="21" t="s">
        <v>580</v>
      </c>
      <c r="BB26" s="21" t="s">
        <v>580</v>
      </c>
      <c r="BC26" s="21" t="s">
        <v>580</v>
      </c>
      <c r="BD26" s="21" t="s">
        <v>580</v>
      </c>
      <c r="BE26" s="114">
        <f t="shared" si="2"/>
        <v>0</v>
      </c>
      <c r="BF26" s="114">
        <f t="shared" si="3"/>
        <v>0</v>
      </c>
      <c r="BG26" s="114">
        <f t="shared" si="3"/>
        <v>0</v>
      </c>
      <c r="BH26" s="114">
        <f t="shared" si="3"/>
        <v>0</v>
      </c>
      <c r="BI26" s="114">
        <f t="shared" si="3"/>
        <v>0</v>
      </c>
      <c r="BJ26" s="114">
        <f t="shared" si="3"/>
        <v>0</v>
      </c>
      <c r="BK26" s="114">
        <f t="shared" si="3"/>
        <v>0</v>
      </c>
      <c r="BL26" s="114">
        <f t="shared" si="3"/>
        <v>0</v>
      </c>
      <c r="BM26" s="114">
        <f t="shared" si="3"/>
        <v>0</v>
      </c>
      <c r="BN26" s="114">
        <f t="shared" si="4"/>
        <v>0</v>
      </c>
      <c r="BO26" s="114"/>
      <c r="BP26" s="114"/>
      <c r="BQ26" s="114"/>
      <c r="BR26" s="114"/>
      <c r="BS26" s="114"/>
      <c r="BT26" s="114"/>
      <c r="BU26" s="114"/>
      <c r="BV26" s="114"/>
      <c r="BW26" s="114">
        <f t="shared" si="5"/>
        <v>0</v>
      </c>
      <c r="BX26" s="114"/>
      <c r="BY26" s="114"/>
      <c r="BZ26" s="114"/>
      <c r="CA26" s="114"/>
      <c r="CB26" s="114"/>
      <c r="CC26" s="114"/>
      <c r="CD26" s="114"/>
      <c r="CE26" s="114"/>
      <c r="CF26" s="114">
        <f t="shared" si="6"/>
        <v>0</v>
      </c>
      <c r="CG26" s="114"/>
      <c r="CH26" s="114"/>
      <c r="CI26" s="114"/>
      <c r="CJ26" s="114"/>
      <c r="CK26" s="114"/>
      <c r="CL26" s="114"/>
      <c r="CM26" s="114"/>
      <c r="CN26" s="114"/>
      <c r="CO26" s="114">
        <f t="shared" si="7"/>
        <v>0</v>
      </c>
      <c r="CP26" s="114"/>
      <c r="CQ26" s="114"/>
      <c r="CR26" s="114"/>
      <c r="CS26" s="114"/>
      <c r="CT26" s="114"/>
      <c r="CU26" s="114"/>
      <c r="CV26" s="114"/>
      <c r="CW26" s="114"/>
      <c r="CX26" s="114">
        <f t="shared" si="8"/>
        <v>0</v>
      </c>
      <c r="CY26" s="114"/>
      <c r="CZ26" s="114"/>
      <c r="DA26" s="114"/>
      <c r="DB26" s="114"/>
      <c r="DC26" s="114"/>
      <c r="DD26" s="114"/>
      <c r="DE26" s="114"/>
      <c r="DF26" s="114"/>
      <c r="DG26" s="114">
        <f t="shared" si="9"/>
        <v>0</v>
      </c>
      <c r="DH26" s="114"/>
      <c r="DI26" s="114"/>
      <c r="DJ26" s="114"/>
      <c r="DK26" s="114"/>
      <c r="DL26" s="114"/>
      <c r="DM26" s="114"/>
      <c r="DN26" s="114"/>
      <c r="DO26" s="114"/>
      <c r="DP26" s="114">
        <f t="shared" si="10"/>
        <v>0</v>
      </c>
      <c r="DQ26" s="114"/>
      <c r="DR26" s="114"/>
      <c r="DS26" s="114"/>
      <c r="DT26" s="114"/>
      <c r="DU26" s="114"/>
      <c r="DV26" s="114"/>
      <c r="DW26" s="114"/>
      <c r="DX26" s="114"/>
      <c r="DY26" s="114">
        <f t="shared" si="11"/>
        <v>0</v>
      </c>
      <c r="DZ26" s="114"/>
      <c r="EA26" s="114"/>
      <c r="EB26" s="114"/>
      <c r="EC26" s="114"/>
      <c r="ED26" s="114"/>
      <c r="EE26" s="114"/>
      <c r="EF26" s="114"/>
      <c r="EG26" s="114"/>
      <c r="EH26" s="114">
        <f t="shared" si="12"/>
        <v>0</v>
      </c>
      <c r="EI26" s="114"/>
      <c r="EJ26" s="114"/>
      <c r="EK26" s="114"/>
      <c r="EL26" s="114"/>
      <c r="EM26" s="114"/>
      <c r="EN26" s="114"/>
      <c r="EO26" s="114"/>
      <c r="EP26" s="114"/>
      <c r="EQ26" s="114">
        <f t="shared" si="13"/>
        <v>0</v>
      </c>
      <c r="ER26" s="114"/>
      <c r="ES26" s="114"/>
      <c r="ET26" s="114"/>
      <c r="EU26" s="114"/>
      <c r="EV26" s="114"/>
      <c r="EW26" s="114"/>
      <c r="EX26" s="114"/>
      <c r="EY26" s="114"/>
      <c r="EZ26" s="114">
        <f t="shared" si="14"/>
        <v>0</v>
      </c>
      <c r="FA26" s="114"/>
      <c r="FB26" s="114"/>
      <c r="FC26" s="114"/>
      <c r="FD26" s="114"/>
      <c r="FE26" s="114"/>
      <c r="FF26" s="114"/>
      <c r="FG26" s="114"/>
      <c r="FH26" s="114"/>
      <c r="FI26" s="114">
        <f t="shared" si="15"/>
        <v>0</v>
      </c>
      <c r="FJ26" s="114"/>
      <c r="FK26" s="114"/>
      <c r="FL26" s="114"/>
      <c r="FM26" s="114"/>
      <c r="FN26" s="114"/>
      <c r="FO26" s="114"/>
      <c r="FP26" s="114"/>
      <c r="FQ26" s="114"/>
      <c r="FR26" s="114">
        <f t="shared" si="16"/>
        <v>0</v>
      </c>
      <c r="FS26" s="114"/>
      <c r="FT26" s="114"/>
      <c r="FU26" s="114"/>
      <c r="FV26" s="114"/>
      <c r="FW26" s="114"/>
      <c r="FX26" s="114"/>
      <c r="FY26" s="114"/>
      <c r="FZ26" s="114"/>
      <c r="GA26" s="114">
        <f t="shared" si="17"/>
        <v>0</v>
      </c>
      <c r="GB26" s="114"/>
      <c r="GC26" s="114"/>
      <c r="GD26" s="114"/>
      <c r="GE26" s="114"/>
      <c r="GF26" s="114"/>
      <c r="GG26" s="114"/>
      <c r="GH26" s="114"/>
      <c r="GI26" s="114"/>
      <c r="GJ26" s="114">
        <f t="shared" si="18"/>
        <v>0</v>
      </c>
      <c r="GK26" s="114"/>
      <c r="GL26" s="114"/>
      <c r="GM26" s="114"/>
      <c r="GN26" s="114"/>
      <c r="GO26" s="114"/>
      <c r="GP26" s="114"/>
      <c r="GQ26" s="114"/>
      <c r="GR26" s="114"/>
      <c r="GS26" s="114">
        <f t="shared" si="19"/>
        <v>0</v>
      </c>
      <c r="GT26" s="114"/>
      <c r="GU26" s="114"/>
      <c r="GV26" s="114"/>
      <c r="GW26" s="114"/>
      <c r="GX26" s="114"/>
      <c r="GY26" s="114"/>
      <c r="GZ26" s="114"/>
      <c r="HA26" s="114"/>
      <c r="HB26" s="114">
        <f t="shared" si="20"/>
        <v>0</v>
      </c>
      <c r="HC26" s="114"/>
      <c r="HD26" s="114"/>
      <c r="HE26" s="114"/>
      <c r="HF26" s="114"/>
      <c r="HG26" s="114"/>
      <c r="HH26" s="114"/>
      <c r="HI26" s="114"/>
      <c r="HJ26" s="114"/>
      <c r="HK26" s="114">
        <f t="shared" si="21"/>
        <v>0</v>
      </c>
      <c r="HL26" s="114"/>
      <c r="HM26" s="114"/>
      <c r="HN26" s="114"/>
      <c r="HO26" s="114"/>
      <c r="HP26" s="114"/>
      <c r="HQ26" s="114"/>
      <c r="HR26" s="114"/>
      <c r="HS26" s="114"/>
      <c r="HT26" s="114">
        <f t="shared" si="22"/>
        <v>0</v>
      </c>
      <c r="HU26" s="114"/>
      <c r="HV26" s="114"/>
      <c r="HW26" s="114"/>
      <c r="HX26" s="114"/>
      <c r="HY26" s="114"/>
      <c r="HZ26" s="114"/>
      <c r="IA26" s="114"/>
      <c r="IB26" s="114"/>
      <c r="IC26" s="114">
        <f t="shared" si="23"/>
        <v>0</v>
      </c>
      <c r="ID26" s="114"/>
      <c r="IE26" s="114"/>
      <c r="IF26" s="114"/>
      <c r="IG26" s="114"/>
      <c r="IH26" s="114"/>
      <c r="II26" s="114"/>
      <c r="IJ26" s="114"/>
      <c r="IK26" s="114"/>
      <c r="IL26" s="114">
        <f t="shared" si="24"/>
        <v>0</v>
      </c>
      <c r="IM26" s="114"/>
      <c r="IN26" s="114"/>
      <c r="IO26" s="114"/>
      <c r="IP26" s="114"/>
      <c r="IQ26" s="114"/>
      <c r="IR26" s="114"/>
      <c r="IS26" s="114"/>
      <c r="IT26" s="114"/>
    </row>
    <row r="27" spans="1:254" x14ac:dyDescent="0.2">
      <c r="A27" s="112" t="e">
        <f>IF(#REF!&lt;&gt;"",#REF!,"")</f>
        <v>#REF!</v>
      </c>
      <c r="B27" s="112" t="e">
        <f>IF(#REF!&lt;&gt;"",#REF!,"")</f>
        <v>#REF!</v>
      </c>
      <c r="C27" s="112" t="e">
        <f>IF(#REF!="Divulgazione_altre_aziende",VLOOKUP(#REF!,MAzioni!$J$3:$K$23,2,FALSE),#REF!)</f>
        <v>#REF!</v>
      </c>
      <c r="D27" s="112" t="e">
        <f>IF(#REF!&lt;&gt;"",#REF!,"")</f>
        <v>#REF!</v>
      </c>
      <c r="E27" s="112"/>
      <c r="F27" s="112" t="e">
        <f>IF(#REF!="Divulgazione_altre_aziende",VLOOKUP(#REF!,MAzioni!$J$3:$K$23,2,FALSE),#REF!)</f>
        <v>#REF!</v>
      </c>
      <c r="G27" s="112" t="e">
        <f>IF(#REF!&lt;&gt;"",#REF!,"")</f>
        <v>#REF!</v>
      </c>
      <c r="H27" s="112"/>
      <c r="I27" s="112" t="e">
        <f>IF(#REF!="Divulgazione_altre_aziende",VLOOKUP(#REF!,MAzioni!$J$3:$K$23,2,FALSE),#REF!)</f>
        <v>#REF!</v>
      </c>
      <c r="J27" s="112" t="e">
        <f>IF(#REF!&lt;&gt;"",#REF!,"")</f>
        <v>#REF!</v>
      </c>
      <c r="K27" s="112"/>
      <c r="L27" s="107" t="s">
        <v>441</v>
      </c>
      <c r="M27" s="112" t="e">
        <f>IF(#REF!&lt;&gt;"",#REF!,"")</f>
        <v>#REF!</v>
      </c>
      <c r="N27" s="112"/>
      <c r="O27" s="107" t="s">
        <v>441</v>
      </c>
      <c r="P27" s="112"/>
      <c r="Q27" s="112"/>
      <c r="R27" s="107" t="s">
        <v>441</v>
      </c>
      <c r="S27" s="107"/>
      <c r="T27" s="106"/>
      <c r="U27" s="107" t="s">
        <v>441</v>
      </c>
      <c r="V27" s="107"/>
      <c r="W27" s="106"/>
      <c r="X27" s="107" t="s">
        <v>441</v>
      </c>
      <c r="Y27" s="107"/>
      <c r="Z27" s="106"/>
      <c r="AA27" s="107" t="s">
        <v>441</v>
      </c>
      <c r="AB27" s="107"/>
      <c r="AC27" s="106"/>
      <c r="AD27" s="107" t="s">
        <v>441</v>
      </c>
      <c r="AE27" s="107"/>
      <c r="AF27" s="106"/>
      <c r="AG27" s="108" t="e">
        <f>IF(#REF!&lt;&gt;"",#REF!,"")</f>
        <v>#REF!</v>
      </c>
      <c r="AH27" s="108" t="e">
        <f>IF(#REF!&lt;&gt;"",#REF!,"")</f>
        <v>#REF!</v>
      </c>
      <c r="AI27" s="2">
        <f t="shared" si="1"/>
        <v>0</v>
      </c>
      <c r="AJ27" s="113" t="e">
        <f>IF(#REF!&lt;&gt;"",#REF!,"")</f>
        <v>#REF!</v>
      </c>
      <c r="AK27" s="113" t="e">
        <f>IF(#REF!&lt;&gt;"",#REF!,"")</f>
        <v>#REF!</v>
      </c>
      <c r="AL27" s="113" t="e">
        <f>IF(#REF!&lt;&gt;"",#REF!,"")</f>
        <v>#REF!</v>
      </c>
      <c r="AM27" s="21" t="s">
        <v>580</v>
      </c>
      <c r="AN27" s="21" t="s">
        <v>580</v>
      </c>
      <c r="AO27" s="21" t="s">
        <v>580</v>
      </c>
      <c r="AP27" s="21" t="s">
        <v>580</v>
      </c>
      <c r="AQ27" s="21" t="s">
        <v>580</v>
      </c>
      <c r="AR27" s="21" t="s">
        <v>580</v>
      </c>
      <c r="AS27" s="21" t="s">
        <v>580</v>
      </c>
      <c r="AT27" s="21" t="s">
        <v>580</v>
      </c>
      <c r="AU27" s="21" t="s">
        <v>580</v>
      </c>
      <c r="AV27" s="21" t="s">
        <v>580</v>
      </c>
      <c r="AW27" s="21" t="s">
        <v>580</v>
      </c>
      <c r="AX27" s="21" t="s">
        <v>580</v>
      </c>
      <c r="AY27" s="21" t="s">
        <v>580</v>
      </c>
      <c r="AZ27" s="21" t="s">
        <v>580</v>
      </c>
      <c r="BA27" s="21" t="s">
        <v>580</v>
      </c>
      <c r="BB27" s="21" t="s">
        <v>580</v>
      </c>
      <c r="BC27" s="21" t="s">
        <v>580</v>
      </c>
      <c r="BD27" s="21" t="s">
        <v>580</v>
      </c>
      <c r="BE27" s="114">
        <f t="shared" si="2"/>
        <v>0</v>
      </c>
      <c r="BF27" s="114">
        <f t="shared" si="3"/>
        <v>0</v>
      </c>
      <c r="BG27" s="114">
        <f t="shared" si="3"/>
        <v>0</v>
      </c>
      <c r="BH27" s="114">
        <f t="shared" si="3"/>
        <v>0</v>
      </c>
      <c r="BI27" s="114">
        <f t="shared" si="3"/>
        <v>0</v>
      </c>
      <c r="BJ27" s="114">
        <f t="shared" si="3"/>
        <v>0</v>
      </c>
      <c r="BK27" s="114">
        <f t="shared" si="3"/>
        <v>0</v>
      </c>
      <c r="BL27" s="114">
        <f t="shared" si="3"/>
        <v>0</v>
      </c>
      <c r="BM27" s="114">
        <f t="shared" si="3"/>
        <v>0</v>
      </c>
      <c r="BN27" s="114">
        <f t="shared" si="4"/>
        <v>0</v>
      </c>
      <c r="BO27" s="114"/>
      <c r="BP27" s="114"/>
      <c r="BQ27" s="114"/>
      <c r="BR27" s="114"/>
      <c r="BS27" s="114"/>
      <c r="BT27" s="114"/>
      <c r="BU27" s="114"/>
      <c r="BV27" s="114"/>
      <c r="BW27" s="114">
        <f t="shared" si="5"/>
        <v>0</v>
      </c>
      <c r="BX27" s="114"/>
      <c r="BY27" s="114"/>
      <c r="BZ27" s="114"/>
      <c r="CA27" s="114"/>
      <c r="CB27" s="114"/>
      <c r="CC27" s="114"/>
      <c r="CD27" s="114"/>
      <c r="CE27" s="114"/>
      <c r="CF27" s="114">
        <f t="shared" si="6"/>
        <v>0</v>
      </c>
      <c r="CG27" s="114"/>
      <c r="CH27" s="114"/>
      <c r="CI27" s="114"/>
      <c r="CJ27" s="114"/>
      <c r="CK27" s="114"/>
      <c r="CL27" s="114"/>
      <c r="CM27" s="114"/>
      <c r="CN27" s="114"/>
      <c r="CO27" s="114">
        <f t="shared" si="7"/>
        <v>0</v>
      </c>
      <c r="CP27" s="114"/>
      <c r="CQ27" s="114"/>
      <c r="CR27" s="114"/>
      <c r="CS27" s="114"/>
      <c r="CT27" s="114"/>
      <c r="CU27" s="114"/>
      <c r="CV27" s="114"/>
      <c r="CW27" s="114"/>
      <c r="CX27" s="114">
        <f t="shared" si="8"/>
        <v>0</v>
      </c>
      <c r="CY27" s="114"/>
      <c r="CZ27" s="114"/>
      <c r="DA27" s="114"/>
      <c r="DB27" s="114"/>
      <c r="DC27" s="114"/>
      <c r="DD27" s="114"/>
      <c r="DE27" s="114"/>
      <c r="DF27" s="114"/>
      <c r="DG27" s="114">
        <f t="shared" si="9"/>
        <v>0</v>
      </c>
      <c r="DH27" s="114"/>
      <c r="DI27" s="114"/>
      <c r="DJ27" s="114"/>
      <c r="DK27" s="114"/>
      <c r="DL27" s="114"/>
      <c r="DM27" s="114"/>
      <c r="DN27" s="114"/>
      <c r="DO27" s="114"/>
      <c r="DP27" s="114">
        <f t="shared" si="10"/>
        <v>0</v>
      </c>
      <c r="DQ27" s="114"/>
      <c r="DR27" s="114"/>
      <c r="DS27" s="114"/>
      <c r="DT27" s="114"/>
      <c r="DU27" s="114"/>
      <c r="DV27" s="114"/>
      <c r="DW27" s="114"/>
      <c r="DX27" s="114"/>
      <c r="DY27" s="114">
        <f t="shared" si="11"/>
        <v>0</v>
      </c>
      <c r="DZ27" s="114"/>
      <c r="EA27" s="114"/>
      <c r="EB27" s="114"/>
      <c r="EC27" s="114"/>
      <c r="ED27" s="114"/>
      <c r="EE27" s="114"/>
      <c r="EF27" s="114"/>
      <c r="EG27" s="114"/>
      <c r="EH27" s="114">
        <f t="shared" si="12"/>
        <v>0</v>
      </c>
      <c r="EI27" s="114"/>
      <c r="EJ27" s="114"/>
      <c r="EK27" s="114"/>
      <c r="EL27" s="114"/>
      <c r="EM27" s="114"/>
      <c r="EN27" s="114"/>
      <c r="EO27" s="114"/>
      <c r="EP27" s="114"/>
      <c r="EQ27" s="114">
        <f t="shared" si="13"/>
        <v>0</v>
      </c>
      <c r="ER27" s="114"/>
      <c r="ES27" s="114"/>
      <c r="ET27" s="114"/>
      <c r="EU27" s="114"/>
      <c r="EV27" s="114"/>
      <c r="EW27" s="114"/>
      <c r="EX27" s="114"/>
      <c r="EY27" s="114"/>
      <c r="EZ27" s="114">
        <f t="shared" si="14"/>
        <v>0</v>
      </c>
      <c r="FA27" s="114"/>
      <c r="FB27" s="114"/>
      <c r="FC27" s="114"/>
      <c r="FD27" s="114"/>
      <c r="FE27" s="114"/>
      <c r="FF27" s="114"/>
      <c r="FG27" s="114"/>
      <c r="FH27" s="114"/>
      <c r="FI27" s="114">
        <f t="shared" si="15"/>
        <v>0</v>
      </c>
      <c r="FJ27" s="114"/>
      <c r="FK27" s="114"/>
      <c r="FL27" s="114"/>
      <c r="FM27" s="114"/>
      <c r="FN27" s="114"/>
      <c r="FO27" s="114"/>
      <c r="FP27" s="114"/>
      <c r="FQ27" s="114"/>
      <c r="FR27" s="114">
        <f t="shared" si="16"/>
        <v>0</v>
      </c>
      <c r="FS27" s="114"/>
      <c r="FT27" s="114"/>
      <c r="FU27" s="114"/>
      <c r="FV27" s="114"/>
      <c r="FW27" s="114"/>
      <c r="FX27" s="114"/>
      <c r="FY27" s="114"/>
      <c r="FZ27" s="114"/>
      <c r="GA27" s="114">
        <f t="shared" si="17"/>
        <v>0</v>
      </c>
      <c r="GB27" s="114"/>
      <c r="GC27" s="114"/>
      <c r="GD27" s="114"/>
      <c r="GE27" s="114"/>
      <c r="GF27" s="114"/>
      <c r="GG27" s="114"/>
      <c r="GH27" s="114"/>
      <c r="GI27" s="114"/>
      <c r="GJ27" s="114">
        <f t="shared" si="18"/>
        <v>0</v>
      </c>
      <c r="GK27" s="114"/>
      <c r="GL27" s="114"/>
      <c r="GM27" s="114"/>
      <c r="GN27" s="114"/>
      <c r="GO27" s="114"/>
      <c r="GP27" s="114"/>
      <c r="GQ27" s="114"/>
      <c r="GR27" s="114"/>
      <c r="GS27" s="114">
        <f t="shared" si="19"/>
        <v>0</v>
      </c>
      <c r="GT27" s="114"/>
      <c r="GU27" s="114"/>
      <c r="GV27" s="114"/>
      <c r="GW27" s="114"/>
      <c r="GX27" s="114"/>
      <c r="GY27" s="114"/>
      <c r="GZ27" s="114"/>
      <c r="HA27" s="114"/>
      <c r="HB27" s="114">
        <f t="shared" si="20"/>
        <v>0</v>
      </c>
      <c r="HC27" s="114"/>
      <c r="HD27" s="114"/>
      <c r="HE27" s="114"/>
      <c r="HF27" s="114"/>
      <c r="HG27" s="114"/>
      <c r="HH27" s="114"/>
      <c r="HI27" s="114"/>
      <c r="HJ27" s="114"/>
      <c r="HK27" s="114">
        <f t="shared" si="21"/>
        <v>0</v>
      </c>
      <c r="HL27" s="114"/>
      <c r="HM27" s="114"/>
      <c r="HN27" s="114"/>
      <c r="HO27" s="114"/>
      <c r="HP27" s="114"/>
      <c r="HQ27" s="114"/>
      <c r="HR27" s="114"/>
      <c r="HS27" s="114"/>
      <c r="HT27" s="114">
        <f t="shared" si="22"/>
        <v>0</v>
      </c>
      <c r="HU27" s="114"/>
      <c r="HV27" s="114"/>
      <c r="HW27" s="114"/>
      <c r="HX27" s="114"/>
      <c r="HY27" s="114"/>
      <c r="HZ27" s="114"/>
      <c r="IA27" s="114"/>
      <c r="IB27" s="114"/>
      <c r="IC27" s="114">
        <f t="shared" si="23"/>
        <v>0</v>
      </c>
      <c r="ID27" s="114"/>
      <c r="IE27" s="114"/>
      <c r="IF27" s="114"/>
      <c r="IG27" s="114"/>
      <c r="IH27" s="114"/>
      <c r="II27" s="114"/>
      <c r="IJ27" s="114"/>
      <c r="IK27" s="114"/>
      <c r="IL27" s="114">
        <f t="shared" si="24"/>
        <v>0</v>
      </c>
      <c r="IM27" s="114"/>
      <c r="IN27" s="114"/>
      <c r="IO27" s="114"/>
      <c r="IP27" s="114"/>
      <c r="IQ27" s="114"/>
      <c r="IR27" s="114"/>
      <c r="IS27" s="114"/>
      <c r="IT27" s="114"/>
    </row>
    <row r="28" spans="1:254" x14ac:dyDescent="0.2">
      <c r="A28" s="112" t="e">
        <f>IF(#REF!&lt;&gt;"",#REF!,"")</f>
        <v>#REF!</v>
      </c>
      <c r="B28" s="112" t="e">
        <f>IF(#REF!&lt;&gt;"",#REF!,"")</f>
        <v>#REF!</v>
      </c>
      <c r="C28" s="112" t="e">
        <f>IF(#REF!="Divulgazione_altre_aziende",VLOOKUP(#REF!,MAzioni!$J$3:$K$23,2,FALSE),#REF!)</f>
        <v>#REF!</v>
      </c>
      <c r="D28" s="112" t="e">
        <f>IF(#REF!&lt;&gt;"",#REF!,"")</f>
        <v>#REF!</v>
      </c>
      <c r="E28" s="112"/>
      <c r="F28" s="112" t="e">
        <f>IF(#REF!="Divulgazione_altre_aziende",VLOOKUP(#REF!,MAzioni!$J$3:$K$23,2,FALSE),#REF!)</f>
        <v>#REF!</v>
      </c>
      <c r="G28" s="112" t="e">
        <f>IF(#REF!&lt;&gt;"",#REF!,"")</f>
        <v>#REF!</v>
      </c>
      <c r="H28" s="112"/>
      <c r="I28" s="112" t="e">
        <f>IF(#REF!="Divulgazione_altre_aziende",VLOOKUP(#REF!,MAzioni!$J$3:$K$23,2,FALSE),#REF!)</f>
        <v>#REF!</v>
      </c>
      <c r="J28" s="112" t="e">
        <f>IF(#REF!&lt;&gt;"",#REF!,"")</f>
        <v>#REF!</v>
      </c>
      <c r="K28" s="112"/>
      <c r="L28" s="107" t="s">
        <v>441</v>
      </c>
      <c r="M28" s="112" t="e">
        <f>IF(#REF!&lt;&gt;"",#REF!,"")</f>
        <v>#REF!</v>
      </c>
      <c r="N28" s="112"/>
      <c r="O28" s="107" t="s">
        <v>441</v>
      </c>
      <c r="P28" s="112"/>
      <c r="Q28" s="112"/>
      <c r="R28" s="107" t="s">
        <v>441</v>
      </c>
      <c r="S28" s="107"/>
      <c r="T28" s="106"/>
      <c r="U28" s="107" t="s">
        <v>441</v>
      </c>
      <c r="V28" s="107"/>
      <c r="W28" s="106"/>
      <c r="X28" s="107" t="s">
        <v>441</v>
      </c>
      <c r="Y28" s="107"/>
      <c r="Z28" s="106"/>
      <c r="AA28" s="107" t="s">
        <v>441</v>
      </c>
      <c r="AB28" s="107"/>
      <c r="AC28" s="106"/>
      <c r="AD28" s="107" t="s">
        <v>441</v>
      </c>
      <c r="AE28" s="107"/>
      <c r="AF28" s="106"/>
      <c r="AG28" s="108" t="e">
        <f>IF(#REF!&lt;&gt;"",#REF!,"")</f>
        <v>#REF!</v>
      </c>
      <c r="AH28" s="108" t="e">
        <f>IF(#REF!&lt;&gt;"",#REF!,"")</f>
        <v>#REF!</v>
      </c>
      <c r="AI28" s="2">
        <f t="shared" si="1"/>
        <v>0</v>
      </c>
      <c r="AJ28" s="113" t="e">
        <f>IF(#REF!&lt;&gt;"",#REF!,"")</f>
        <v>#REF!</v>
      </c>
      <c r="AK28" s="113" t="e">
        <f>IF(#REF!&lt;&gt;"",#REF!,"")</f>
        <v>#REF!</v>
      </c>
      <c r="AL28" s="113" t="e">
        <f>IF(#REF!&lt;&gt;"",#REF!,"")</f>
        <v>#REF!</v>
      </c>
      <c r="AM28" s="21" t="s">
        <v>580</v>
      </c>
      <c r="AN28" s="21" t="s">
        <v>580</v>
      </c>
      <c r="AO28" s="21" t="s">
        <v>580</v>
      </c>
      <c r="AP28" s="21" t="s">
        <v>580</v>
      </c>
      <c r="AQ28" s="21" t="s">
        <v>580</v>
      </c>
      <c r="AR28" s="21" t="s">
        <v>580</v>
      </c>
      <c r="AS28" s="21" t="s">
        <v>580</v>
      </c>
      <c r="AT28" s="21" t="s">
        <v>580</v>
      </c>
      <c r="AU28" s="21" t="s">
        <v>580</v>
      </c>
      <c r="AV28" s="21" t="s">
        <v>580</v>
      </c>
      <c r="AW28" s="21" t="s">
        <v>580</v>
      </c>
      <c r="AX28" s="21" t="s">
        <v>580</v>
      </c>
      <c r="AY28" s="21" t="s">
        <v>580</v>
      </c>
      <c r="AZ28" s="21" t="s">
        <v>580</v>
      </c>
      <c r="BA28" s="21" t="s">
        <v>580</v>
      </c>
      <c r="BB28" s="21" t="s">
        <v>580</v>
      </c>
      <c r="BC28" s="21" t="s">
        <v>580</v>
      </c>
      <c r="BD28" s="21" t="s">
        <v>580</v>
      </c>
      <c r="BE28" s="114">
        <f t="shared" si="2"/>
        <v>0</v>
      </c>
      <c r="BF28" s="114">
        <f t="shared" si="3"/>
        <v>0</v>
      </c>
      <c r="BG28" s="114">
        <f t="shared" si="3"/>
        <v>0</v>
      </c>
      <c r="BH28" s="114">
        <f t="shared" si="3"/>
        <v>0</v>
      </c>
      <c r="BI28" s="114">
        <f t="shared" si="3"/>
        <v>0</v>
      </c>
      <c r="BJ28" s="114">
        <f t="shared" si="3"/>
        <v>0</v>
      </c>
      <c r="BK28" s="114">
        <f t="shared" si="3"/>
        <v>0</v>
      </c>
      <c r="BL28" s="114">
        <f t="shared" si="3"/>
        <v>0</v>
      </c>
      <c r="BM28" s="114">
        <f t="shared" si="3"/>
        <v>0</v>
      </c>
      <c r="BN28" s="114">
        <f t="shared" si="4"/>
        <v>0</v>
      </c>
      <c r="BO28" s="114"/>
      <c r="BP28" s="114"/>
      <c r="BQ28" s="114"/>
      <c r="BR28" s="114"/>
      <c r="BS28" s="114"/>
      <c r="BT28" s="114"/>
      <c r="BU28" s="114"/>
      <c r="BV28" s="114"/>
      <c r="BW28" s="114">
        <f t="shared" si="5"/>
        <v>0</v>
      </c>
      <c r="BX28" s="114"/>
      <c r="BY28" s="114"/>
      <c r="BZ28" s="114"/>
      <c r="CA28" s="114"/>
      <c r="CB28" s="114"/>
      <c r="CC28" s="114"/>
      <c r="CD28" s="114"/>
      <c r="CE28" s="114"/>
      <c r="CF28" s="114">
        <f t="shared" si="6"/>
        <v>0</v>
      </c>
      <c r="CG28" s="114"/>
      <c r="CH28" s="114"/>
      <c r="CI28" s="114"/>
      <c r="CJ28" s="114"/>
      <c r="CK28" s="114"/>
      <c r="CL28" s="114"/>
      <c r="CM28" s="114"/>
      <c r="CN28" s="114"/>
      <c r="CO28" s="114">
        <f t="shared" si="7"/>
        <v>0</v>
      </c>
      <c r="CP28" s="114"/>
      <c r="CQ28" s="114"/>
      <c r="CR28" s="114"/>
      <c r="CS28" s="114"/>
      <c r="CT28" s="114"/>
      <c r="CU28" s="114"/>
      <c r="CV28" s="114"/>
      <c r="CW28" s="114"/>
      <c r="CX28" s="114">
        <f t="shared" si="8"/>
        <v>0</v>
      </c>
      <c r="CY28" s="114"/>
      <c r="CZ28" s="114"/>
      <c r="DA28" s="114"/>
      <c r="DB28" s="114"/>
      <c r="DC28" s="114"/>
      <c r="DD28" s="114"/>
      <c r="DE28" s="114"/>
      <c r="DF28" s="114"/>
      <c r="DG28" s="114">
        <f t="shared" si="9"/>
        <v>0</v>
      </c>
      <c r="DH28" s="114"/>
      <c r="DI28" s="114"/>
      <c r="DJ28" s="114"/>
      <c r="DK28" s="114"/>
      <c r="DL28" s="114"/>
      <c r="DM28" s="114"/>
      <c r="DN28" s="114"/>
      <c r="DO28" s="114"/>
      <c r="DP28" s="114">
        <f t="shared" si="10"/>
        <v>0</v>
      </c>
      <c r="DQ28" s="114"/>
      <c r="DR28" s="114"/>
      <c r="DS28" s="114"/>
      <c r="DT28" s="114"/>
      <c r="DU28" s="114"/>
      <c r="DV28" s="114"/>
      <c r="DW28" s="114"/>
      <c r="DX28" s="114"/>
      <c r="DY28" s="114">
        <f t="shared" si="11"/>
        <v>0</v>
      </c>
      <c r="DZ28" s="114"/>
      <c r="EA28" s="114"/>
      <c r="EB28" s="114"/>
      <c r="EC28" s="114"/>
      <c r="ED28" s="114"/>
      <c r="EE28" s="114"/>
      <c r="EF28" s="114"/>
      <c r="EG28" s="114"/>
      <c r="EH28" s="114">
        <f t="shared" si="12"/>
        <v>0</v>
      </c>
      <c r="EI28" s="114"/>
      <c r="EJ28" s="114"/>
      <c r="EK28" s="114"/>
      <c r="EL28" s="114"/>
      <c r="EM28" s="114"/>
      <c r="EN28" s="114"/>
      <c r="EO28" s="114"/>
      <c r="EP28" s="114"/>
      <c r="EQ28" s="114">
        <f t="shared" si="13"/>
        <v>0</v>
      </c>
      <c r="ER28" s="114"/>
      <c r="ES28" s="114"/>
      <c r="ET28" s="114"/>
      <c r="EU28" s="114"/>
      <c r="EV28" s="114"/>
      <c r="EW28" s="114"/>
      <c r="EX28" s="114"/>
      <c r="EY28" s="114"/>
      <c r="EZ28" s="114">
        <f t="shared" si="14"/>
        <v>0</v>
      </c>
      <c r="FA28" s="114"/>
      <c r="FB28" s="114"/>
      <c r="FC28" s="114"/>
      <c r="FD28" s="114"/>
      <c r="FE28" s="114"/>
      <c r="FF28" s="114"/>
      <c r="FG28" s="114"/>
      <c r="FH28" s="114"/>
      <c r="FI28" s="114">
        <f t="shared" si="15"/>
        <v>0</v>
      </c>
      <c r="FJ28" s="114"/>
      <c r="FK28" s="114"/>
      <c r="FL28" s="114"/>
      <c r="FM28" s="114"/>
      <c r="FN28" s="114"/>
      <c r="FO28" s="114"/>
      <c r="FP28" s="114"/>
      <c r="FQ28" s="114"/>
      <c r="FR28" s="114">
        <f t="shared" si="16"/>
        <v>0</v>
      </c>
      <c r="FS28" s="114"/>
      <c r="FT28" s="114"/>
      <c r="FU28" s="114"/>
      <c r="FV28" s="114"/>
      <c r="FW28" s="114"/>
      <c r="FX28" s="114"/>
      <c r="FY28" s="114"/>
      <c r="FZ28" s="114"/>
      <c r="GA28" s="114">
        <f t="shared" si="17"/>
        <v>0</v>
      </c>
      <c r="GB28" s="114"/>
      <c r="GC28" s="114"/>
      <c r="GD28" s="114"/>
      <c r="GE28" s="114"/>
      <c r="GF28" s="114"/>
      <c r="GG28" s="114"/>
      <c r="GH28" s="114"/>
      <c r="GI28" s="114"/>
      <c r="GJ28" s="114">
        <f t="shared" si="18"/>
        <v>0</v>
      </c>
      <c r="GK28" s="114"/>
      <c r="GL28" s="114"/>
      <c r="GM28" s="114"/>
      <c r="GN28" s="114"/>
      <c r="GO28" s="114"/>
      <c r="GP28" s="114"/>
      <c r="GQ28" s="114"/>
      <c r="GR28" s="114"/>
      <c r="GS28" s="114">
        <f t="shared" si="19"/>
        <v>0</v>
      </c>
      <c r="GT28" s="114"/>
      <c r="GU28" s="114"/>
      <c r="GV28" s="114"/>
      <c r="GW28" s="114"/>
      <c r="GX28" s="114"/>
      <c r="GY28" s="114"/>
      <c r="GZ28" s="114"/>
      <c r="HA28" s="114"/>
      <c r="HB28" s="114">
        <f t="shared" si="20"/>
        <v>0</v>
      </c>
      <c r="HC28" s="114"/>
      <c r="HD28" s="114"/>
      <c r="HE28" s="114"/>
      <c r="HF28" s="114"/>
      <c r="HG28" s="114"/>
      <c r="HH28" s="114"/>
      <c r="HI28" s="114"/>
      <c r="HJ28" s="114"/>
      <c r="HK28" s="114">
        <f t="shared" si="21"/>
        <v>0</v>
      </c>
      <c r="HL28" s="114"/>
      <c r="HM28" s="114"/>
      <c r="HN28" s="114"/>
      <c r="HO28" s="114"/>
      <c r="HP28" s="114"/>
      <c r="HQ28" s="114"/>
      <c r="HR28" s="114"/>
      <c r="HS28" s="114"/>
      <c r="HT28" s="114">
        <f t="shared" si="22"/>
        <v>0</v>
      </c>
      <c r="HU28" s="114"/>
      <c r="HV28" s="114"/>
      <c r="HW28" s="114"/>
      <c r="HX28" s="114"/>
      <c r="HY28" s="114"/>
      <c r="HZ28" s="114"/>
      <c r="IA28" s="114"/>
      <c r="IB28" s="114"/>
      <c r="IC28" s="114">
        <f t="shared" si="23"/>
        <v>0</v>
      </c>
      <c r="ID28" s="114"/>
      <c r="IE28" s="114"/>
      <c r="IF28" s="114"/>
      <c r="IG28" s="114"/>
      <c r="IH28" s="114"/>
      <c r="II28" s="114"/>
      <c r="IJ28" s="114"/>
      <c r="IK28" s="114"/>
      <c r="IL28" s="114">
        <f t="shared" si="24"/>
        <v>0</v>
      </c>
      <c r="IM28" s="114"/>
      <c r="IN28" s="114"/>
      <c r="IO28" s="114"/>
      <c r="IP28" s="114"/>
      <c r="IQ28" s="114"/>
      <c r="IR28" s="114"/>
      <c r="IS28" s="114"/>
      <c r="IT28" s="114"/>
    </row>
    <row r="29" spans="1:254" x14ac:dyDescent="0.2">
      <c r="A29" s="112" t="e">
        <f>IF(#REF!&lt;&gt;"",#REF!,"")</f>
        <v>#REF!</v>
      </c>
      <c r="B29" s="112" t="e">
        <f>IF(#REF!&lt;&gt;"",#REF!,"")</f>
        <v>#REF!</v>
      </c>
      <c r="C29" s="112" t="e">
        <f>IF(#REF!="Divulgazione_altre_aziende",VLOOKUP(#REF!,MAzioni!$J$3:$K$23,2,FALSE),#REF!)</f>
        <v>#REF!</v>
      </c>
      <c r="D29" s="112" t="e">
        <f>IF(#REF!&lt;&gt;"",#REF!,"")</f>
        <v>#REF!</v>
      </c>
      <c r="E29" s="112"/>
      <c r="F29" s="112" t="e">
        <f>IF(#REF!="Divulgazione_altre_aziende",VLOOKUP(#REF!,MAzioni!$J$3:$K$23,2,FALSE),#REF!)</f>
        <v>#REF!</v>
      </c>
      <c r="G29" s="112" t="e">
        <f>IF(#REF!&lt;&gt;"",#REF!,"")</f>
        <v>#REF!</v>
      </c>
      <c r="H29" s="112"/>
      <c r="I29" s="112" t="e">
        <f>IF(#REF!="Divulgazione_altre_aziende",VLOOKUP(#REF!,MAzioni!$J$3:$K$23,2,FALSE),#REF!)</f>
        <v>#REF!</v>
      </c>
      <c r="J29" s="112" t="e">
        <f>IF(#REF!&lt;&gt;"",#REF!,"")</f>
        <v>#REF!</v>
      </c>
      <c r="K29" s="112"/>
      <c r="L29" s="107" t="s">
        <v>441</v>
      </c>
      <c r="M29" s="112" t="e">
        <f>IF(#REF!&lt;&gt;"",#REF!,"")</f>
        <v>#REF!</v>
      </c>
      <c r="N29" s="112"/>
      <c r="O29" s="107" t="s">
        <v>441</v>
      </c>
      <c r="P29" s="112"/>
      <c r="Q29" s="112"/>
      <c r="R29" s="107" t="s">
        <v>441</v>
      </c>
      <c r="S29" s="107"/>
      <c r="T29" s="106"/>
      <c r="U29" s="107" t="s">
        <v>441</v>
      </c>
      <c r="V29" s="107"/>
      <c r="W29" s="106"/>
      <c r="X29" s="107" t="s">
        <v>441</v>
      </c>
      <c r="Y29" s="107"/>
      <c r="Z29" s="106"/>
      <c r="AA29" s="107" t="s">
        <v>441</v>
      </c>
      <c r="AB29" s="107"/>
      <c r="AC29" s="106"/>
      <c r="AD29" s="107" t="s">
        <v>441</v>
      </c>
      <c r="AE29" s="107"/>
      <c r="AF29" s="106"/>
      <c r="AG29" s="108" t="e">
        <f>IF(#REF!&lt;&gt;"",#REF!,"")</f>
        <v>#REF!</v>
      </c>
      <c r="AH29" s="108" t="e">
        <f>IF(#REF!&lt;&gt;"",#REF!,"")</f>
        <v>#REF!</v>
      </c>
      <c r="AI29" s="2">
        <f t="shared" si="1"/>
        <v>0</v>
      </c>
      <c r="AJ29" s="113" t="e">
        <f>IF(#REF!&lt;&gt;"",#REF!,"")</f>
        <v>#REF!</v>
      </c>
      <c r="AK29" s="113" t="e">
        <f>IF(#REF!&lt;&gt;"",#REF!,"")</f>
        <v>#REF!</v>
      </c>
      <c r="AL29" s="113" t="e">
        <f>IF(#REF!&lt;&gt;"",#REF!,"")</f>
        <v>#REF!</v>
      </c>
      <c r="AM29" s="21" t="s">
        <v>580</v>
      </c>
      <c r="AN29" s="21" t="s">
        <v>580</v>
      </c>
      <c r="AO29" s="21" t="s">
        <v>580</v>
      </c>
      <c r="AP29" s="21" t="s">
        <v>580</v>
      </c>
      <c r="AQ29" s="21" t="s">
        <v>580</v>
      </c>
      <c r="AR29" s="21" t="s">
        <v>580</v>
      </c>
      <c r="AS29" s="21" t="s">
        <v>580</v>
      </c>
      <c r="AT29" s="21" t="s">
        <v>580</v>
      </c>
      <c r="AU29" s="21" t="s">
        <v>580</v>
      </c>
      <c r="AV29" s="21" t="s">
        <v>580</v>
      </c>
      <c r="AW29" s="21" t="s">
        <v>580</v>
      </c>
      <c r="AX29" s="21" t="s">
        <v>580</v>
      </c>
      <c r="AY29" s="21" t="s">
        <v>580</v>
      </c>
      <c r="AZ29" s="21" t="s">
        <v>580</v>
      </c>
      <c r="BA29" s="21" t="s">
        <v>580</v>
      </c>
      <c r="BB29" s="21" t="s">
        <v>580</v>
      </c>
      <c r="BC29" s="21" t="s">
        <v>580</v>
      </c>
      <c r="BD29" s="21" t="s">
        <v>580</v>
      </c>
      <c r="BE29" s="114">
        <f t="shared" si="2"/>
        <v>0</v>
      </c>
      <c r="BF29" s="114">
        <f t="shared" si="3"/>
        <v>0</v>
      </c>
      <c r="BG29" s="114">
        <f t="shared" si="3"/>
        <v>0</v>
      </c>
      <c r="BH29" s="114">
        <f t="shared" si="3"/>
        <v>0</v>
      </c>
      <c r="BI29" s="114">
        <f t="shared" si="3"/>
        <v>0</v>
      </c>
      <c r="BJ29" s="114">
        <f t="shared" si="3"/>
        <v>0</v>
      </c>
      <c r="BK29" s="114">
        <f t="shared" si="3"/>
        <v>0</v>
      </c>
      <c r="BL29" s="114">
        <f t="shared" si="3"/>
        <v>0</v>
      </c>
      <c r="BM29" s="114">
        <f t="shared" si="3"/>
        <v>0</v>
      </c>
      <c r="BN29" s="114">
        <f t="shared" si="4"/>
        <v>0</v>
      </c>
      <c r="BO29" s="114"/>
      <c r="BP29" s="114"/>
      <c r="BQ29" s="114"/>
      <c r="BR29" s="114"/>
      <c r="BS29" s="114"/>
      <c r="BT29" s="114"/>
      <c r="BU29" s="114"/>
      <c r="BV29" s="114"/>
      <c r="BW29" s="114">
        <f t="shared" si="5"/>
        <v>0</v>
      </c>
      <c r="BX29" s="114"/>
      <c r="BY29" s="114"/>
      <c r="BZ29" s="114"/>
      <c r="CA29" s="114"/>
      <c r="CB29" s="114"/>
      <c r="CC29" s="114"/>
      <c r="CD29" s="114"/>
      <c r="CE29" s="114"/>
      <c r="CF29" s="114">
        <f t="shared" si="6"/>
        <v>0</v>
      </c>
      <c r="CG29" s="114"/>
      <c r="CH29" s="114"/>
      <c r="CI29" s="114"/>
      <c r="CJ29" s="114"/>
      <c r="CK29" s="114"/>
      <c r="CL29" s="114"/>
      <c r="CM29" s="114"/>
      <c r="CN29" s="114"/>
      <c r="CO29" s="114">
        <f t="shared" si="7"/>
        <v>0</v>
      </c>
      <c r="CP29" s="114"/>
      <c r="CQ29" s="114"/>
      <c r="CR29" s="114"/>
      <c r="CS29" s="114"/>
      <c r="CT29" s="114"/>
      <c r="CU29" s="114"/>
      <c r="CV29" s="114"/>
      <c r="CW29" s="114"/>
      <c r="CX29" s="114">
        <f t="shared" si="8"/>
        <v>0</v>
      </c>
      <c r="CY29" s="114"/>
      <c r="CZ29" s="114"/>
      <c r="DA29" s="114"/>
      <c r="DB29" s="114"/>
      <c r="DC29" s="114"/>
      <c r="DD29" s="114"/>
      <c r="DE29" s="114"/>
      <c r="DF29" s="114"/>
      <c r="DG29" s="114">
        <f t="shared" si="9"/>
        <v>0</v>
      </c>
      <c r="DH29" s="114"/>
      <c r="DI29" s="114"/>
      <c r="DJ29" s="114"/>
      <c r="DK29" s="114"/>
      <c r="DL29" s="114"/>
      <c r="DM29" s="114"/>
      <c r="DN29" s="114"/>
      <c r="DO29" s="114"/>
      <c r="DP29" s="114">
        <f t="shared" si="10"/>
        <v>0</v>
      </c>
      <c r="DQ29" s="114"/>
      <c r="DR29" s="114"/>
      <c r="DS29" s="114"/>
      <c r="DT29" s="114"/>
      <c r="DU29" s="114"/>
      <c r="DV29" s="114"/>
      <c r="DW29" s="114"/>
      <c r="DX29" s="114"/>
      <c r="DY29" s="114">
        <f t="shared" si="11"/>
        <v>0</v>
      </c>
      <c r="DZ29" s="114"/>
      <c r="EA29" s="114"/>
      <c r="EB29" s="114"/>
      <c r="EC29" s="114"/>
      <c r="ED29" s="114"/>
      <c r="EE29" s="114"/>
      <c r="EF29" s="114"/>
      <c r="EG29" s="114"/>
      <c r="EH29" s="114">
        <f t="shared" si="12"/>
        <v>0</v>
      </c>
      <c r="EI29" s="114"/>
      <c r="EJ29" s="114"/>
      <c r="EK29" s="114"/>
      <c r="EL29" s="114"/>
      <c r="EM29" s="114"/>
      <c r="EN29" s="114"/>
      <c r="EO29" s="114"/>
      <c r="EP29" s="114"/>
      <c r="EQ29" s="114">
        <f t="shared" si="13"/>
        <v>0</v>
      </c>
      <c r="ER29" s="114"/>
      <c r="ES29" s="114"/>
      <c r="ET29" s="114"/>
      <c r="EU29" s="114"/>
      <c r="EV29" s="114"/>
      <c r="EW29" s="114"/>
      <c r="EX29" s="114"/>
      <c r="EY29" s="114"/>
      <c r="EZ29" s="114">
        <f t="shared" si="14"/>
        <v>0</v>
      </c>
      <c r="FA29" s="114"/>
      <c r="FB29" s="114"/>
      <c r="FC29" s="114"/>
      <c r="FD29" s="114"/>
      <c r="FE29" s="114"/>
      <c r="FF29" s="114"/>
      <c r="FG29" s="114"/>
      <c r="FH29" s="114"/>
      <c r="FI29" s="114">
        <f t="shared" si="15"/>
        <v>0</v>
      </c>
      <c r="FJ29" s="114"/>
      <c r="FK29" s="114"/>
      <c r="FL29" s="114"/>
      <c r="FM29" s="114"/>
      <c r="FN29" s="114"/>
      <c r="FO29" s="114"/>
      <c r="FP29" s="114"/>
      <c r="FQ29" s="114"/>
      <c r="FR29" s="114">
        <f t="shared" si="16"/>
        <v>0</v>
      </c>
      <c r="FS29" s="114"/>
      <c r="FT29" s="114"/>
      <c r="FU29" s="114"/>
      <c r="FV29" s="114"/>
      <c r="FW29" s="114"/>
      <c r="FX29" s="114"/>
      <c r="FY29" s="114"/>
      <c r="FZ29" s="114"/>
      <c r="GA29" s="114">
        <f t="shared" si="17"/>
        <v>0</v>
      </c>
      <c r="GB29" s="114"/>
      <c r="GC29" s="114"/>
      <c r="GD29" s="114"/>
      <c r="GE29" s="114"/>
      <c r="GF29" s="114"/>
      <c r="GG29" s="114"/>
      <c r="GH29" s="114"/>
      <c r="GI29" s="114"/>
      <c r="GJ29" s="114">
        <f t="shared" si="18"/>
        <v>0</v>
      </c>
      <c r="GK29" s="114"/>
      <c r="GL29" s="114"/>
      <c r="GM29" s="114"/>
      <c r="GN29" s="114"/>
      <c r="GO29" s="114"/>
      <c r="GP29" s="114"/>
      <c r="GQ29" s="114"/>
      <c r="GR29" s="114"/>
      <c r="GS29" s="114">
        <f t="shared" si="19"/>
        <v>0</v>
      </c>
      <c r="GT29" s="114"/>
      <c r="GU29" s="114"/>
      <c r="GV29" s="114"/>
      <c r="GW29" s="114"/>
      <c r="GX29" s="114"/>
      <c r="GY29" s="114"/>
      <c r="GZ29" s="114"/>
      <c r="HA29" s="114"/>
      <c r="HB29" s="114">
        <f t="shared" si="20"/>
        <v>0</v>
      </c>
      <c r="HC29" s="114"/>
      <c r="HD29" s="114"/>
      <c r="HE29" s="114"/>
      <c r="HF29" s="114"/>
      <c r="HG29" s="114"/>
      <c r="HH29" s="114"/>
      <c r="HI29" s="114"/>
      <c r="HJ29" s="114"/>
      <c r="HK29" s="114">
        <f t="shared" si="21"/>
        <v>0</v>
      </c>
      <c r="HL29" s="114"/>
      <c r="HM29" s="114"/>
      <c r="HN29" s="114"/>
      <c r="HO29" s="114"/>
      <c r="HP29" s="114"/>
      <c r="HQ29" s="114"/>
      <c r="HR29" s="114"/>
      <c r="HS29" s="114"/>
      <c r="HT29" s="114">
        <f t="shared" si="22"/>
        <v>0</v>
      </c>
      <c r="HU29" s="114"/>
      <c r="HV29" s="114"/>
      <c r="HW29" s="114"/>
      <c r="HX29" s="114"/>
      <c r="HY29" s="114"/>
      <c r="HZ29" s="114"/>
      <c r="IA29" s="114"/>
      <c r="IB29" s="114"/>
      <c r="IC29" s="114">
        <f t="shared" si="23"/>
        <v>0</v>
      </c>
      <c r="ID29" s="114"/>
      <c r="IE29" s="114"/>
      <c r="IF29" s="114"/>
      <c r="IG29" s="114"/>
      <c r="IH29" s="114"/>
      <c r="II29" s="114"/>
      <c r="IJ29" s="114"/>
      <c r="IK29" s="114"/>
      <c r="IL29" s="114">
        <f t="shared" si="24"/>
        <v>0</v>
      </c>
      <c r="IM29" s="114"/>
      <c r="IN29" s="114"/>
      <c r="IO29" s="114"/>
      <c r="IP29" s="114"/>
      <c r="IQ29" s="114"/>
      <c r="IR29" s="114"/>
      <c r="IS29" s="114"/>
      <c r="IT29" s="114"/>
    </row>
    <row r="30" spans="1:254" x14ac:dyDescent="0.2">
      <c r="A30" s="112" t="e">
        <f>IF(#REF!&lt;&gt;"",#REF!,"")</f>
        <v>#REF!</v>
      </c>
      <c r="B30" s="112" t="e">
        <f>IF(#REF!&lt;&gt;"",#REF!,"")</f>
        <v>#REF!</v>
      </c>
      <c r="C30" s="112" t="e">
        <f>IF(#REF!="Divulgazione_altre_aziende",VLOOKUP(#REF!,MAzioni!$J$3:$K$23,2,FALSE),#REF!)</f>
        <v>#REF!</v>
      </c>
      <c r="D30" s="112" t="e">
        <f>IF(#REF!&lt;&gt;"",#REF!,"")</f>
        <v>#REF!</v>
      </c>
      <c r="E30" s="112"/>
      <c r="F30" s="112" t="e">
        <f>IF(#REF!="Divulgazione_altre_aziende",VLOOKUP(#REF!,MAzioni!$J$3:$K$23,2,FALSE),#REF!)</f>
        <v>#REF!</v>
      </c>
      <c r="G30" s="112" t="e">
        <f>IF(#REF!&lt;&gt;"",#REF!,"")</f>
        <v>#REF!</v>
      </c>
      <c r="H30" s="112"/>
      <c r="I30" s="112" t="e">
        <f>IF(#REF!="Divulgazione_altre_aziende",VLOOKUP(#REF!,MAzioni!$J$3:$K$23,2,FALSE),#REF!)</f>
        <v>#REF!</v>
      </c>
      <c r="J30" s="112" t="e">
        <f>IF(#REF!&lt;&gt;"",#REF!,"")</f>
        <v>#REF!</v>
      </c>
      <c r="K30" s="112"/>
      <c r="L30" s="107" t="s">
        <v>441</v>
      </c>
      <c r="M30" s="112" t="e">
        <f>IF(#REF!&lt;&gt;"",#REF!,"")</f>
        <v>#REF!</v>
      </c>
      <c r="N30" s="112"/>
      <c r="O30" s="107" t="s">
        <v>441</v>
      </c>
      <c r="P30" s="112"/>
      <c r="Q30" s="112"/>
      <c r="R30" s="107" t="s">
        <v>441</v>
      </c>
      <c r="S30" s="107"/>
      <c r="T30" s="106"/>
      <c r="U30" s="107" t="s">
        <v>441</v>
      </c>
      <c r="V30" s="107"/>
      <c r="W30" s="106"/>
      <c r="X30" s="107" t="s">
        <v>441</v>
      </c>
      <c r="Y30" s="107"/>
      <c r="Z30" s="106"/>
      <c r="AA30" s="107" t="s">
        <v>441</v>
      </c>
      <c r="AB30" s="107"/>
      <c r="AC30" s="106"/>
      <c r="AD30" s="107" t="s">
        <v>441</v>
      </c>
      <c r="AE30" s="107"/>
      <c r="AF30" s="106"/>
      <c r="AG30" s="108" t="e">
        <f>IF(#REF!&lt;&gt;"",#REF!,"")</f>
        <v>#REF!</v>
      </c>
      <c r="AH30" s="108" t="e">
        <f>IF(#REF!&lt;&gt;"",#REF!,"")</f>
        <v>#REF!</v>
      </c>
      <c r="AI30" s="2">
        <f t="shared" si="1"/>
        <v>0</v>
      </c>
      <c r="AJ30" s="113" t="e">
        <f>IF(#REF!&lt;&gt;"",#REF!,"")</f>
        <v>#REF!</v>
      </c>
      <c r="AK30" s="113" t="e">
        <f>IF(#REF!&lt;&gt;"",#REF!,"")</f>
        <v>#REF!</v>
      </c>
      <c r="AL30" s="113" t="e">
        <f>IF(#REF!&lt;&gt;"",#REF!,"")</f>
        <v>#REF!</v>
      </c>
      <c r="AM30" s="21" t="s">
        <v>580</v>
      </c>
      <c r="AN30" s="21" t="s">
        <v>580</v>
      </c>
      <c r="AO30" s="21" t="s">
        <v>580</v>
      </c>
      <c r="AP30" s="21" t="s">
        <v>580</v>
      </c>
      <c r="AQ30" s="21" t="s">
        <v>580</v>
      </c>
      <c r="AR30" s="21" t="s">
        <v>580</v>
      </c>
      <c r="AS30" s="21" t="s">
        <v>580</v>
      </c>
      <c r="AT30" s="21" t="s">
        <v>580</v>
      </c>
      <c r="AU30" s="21" t="s">
        <v>580</v>
      </c>
      <c r="AV30" s="21" t="s">
        <v>580</v>
      </c>
      <c r="AW30" s="21" t="s">
        <v>580</v>
      </c>
      <c r="AX30" s="21" t="s">
        <v>580</v>
      </c>
      <c r="AY30" s="21" t="s">
        <v>580</v>
      </c>
      <c r="AZ30" s="21" t="s">
        <v>580</v>
      </c>
      <c r="BA30" s="21" t="s">
        <v>580</v>
      </c>
      <c r="BB30" s="21" t="s">
        <v>580</v>
      </c>
      <c r="BC30" s="21" t="s">
        <v>580</v>
      </c>
      <c r="BD30" s="21" t="s">
        <v>580</v>
      </c>
      <c r="BE30" s="114">
        <f t="shared" si="2"/>
        <v>0</v>
      </c>
      <c r="BF30" s="114">
        <f t="shared" si="3"/>
        <v>0</v>
      </c>
      <c r="BG30" s="114">
        <f t="shared" si="3"/>
        <v>0</v>
      </c>
      <c r="BH30" s="114">
        <f t="shared" si="3"/>
        <v>0</v>
      </c>
      <c r="BI30" s="114">
        <f t="shared" si="3"/>
        <v>0</v>
      </c>
      <c r="BJ30" s="114">
        <f t="shared" si="3"/>
        <v>0</v>
      </c>
      <c r="BK30" s="114">
        <f t="shared" si="3"/>
        <v>0</v>
      </c>
      <c r="BL30" s="114">
        <f t="shared" si="3"/>
        <v>0</v>
      </c>
      <c r="BM30" s="114">
        <f t="shared" si="3"/>
        <v>0</v>
      </c>
      <c r="BN30" s="114">
        <f t="shared" si="4"/>
        <v>0</v>
      </c>
      <c r="BO30" s="114"/>
      <c r="BP30" s="114"/>
      <c r="BQ30" s="114"/>
      <c r="BR30" s="114"/>
      <c r="BS30" s="114"/>
      <c r="BT30" s="114"/>
      <c r="BU30" s="114"/>
      <c r="BV30" s="114"/>
      <c r="BW30" s="114">
        <f t="shared" si="5"/>
        <v>0</v>
      </c>
      <c r="BX30" s="114"/>
      <c r="BY30" s="114"/>
      <c r="BZ30" s="114"/>
      <c r="CA30" s="114"/>
      <c r="CB30" s="114"/>
      <c r="CC30" s="114"/>
      <c r="CD30" s="114"/>
      <c r="CE30" s="114"/>
      <c r="CF30" s="114">
        <f t="shared" si="6"/>
        <v>0</v>
      </c>
      <c r="CG30" s="114"/>
      <c r="CH30" s="114"/>
      <c r="CI30" s="114"/>
      <c r="CJ30" s="114"/>
      <c r="CK30" s="114"/>
      <c r="CL30" s="114"/>
      <c r="CM30" s="114"/>
      <c r="CN30" s="114"/>
      <c r="CO30" s="114">
        <f t="shared" si="7"/>
        <v>0</v>
      </c>
      <c r="CP30" s="114"/>
      <c r="CQ30" s="114"/>
      <c r="CR30" s="114"/>
      <c r="CS30" s="114"/>
      <c r="CT30" s="114"/>
      <c r="CU30" s="114"/>
      <c r="CV30" s="114"/>
      <c r="CW30" s="114"/>
      <c r="CX30" s="114">
        <f t="shared" si="8"/>
        <v>0</v>
      </c>
      <c r="CY30" s="114"/>
      <c r="CZ30" s="114"/>
      <c r="DA30" s="114"/>
      <c r="DB30" s="114"/>
      <c r="DC30" s="114"/>
      <c r="DD30" s="114"/>
      <c r="DE30" s="114"/>
      <c r="DF30" s="114"/>
      <c r="DG30" s="114">
        <f t="shared" si="9"/>
        <v>0</v>
      </c>
      <c r="DH30" s="114"/>
      <c r="DI30" s="114"/>
      <c r="DJ30" s="114"/>
      <c r="DK30" s="114"/>
      <c r="DL30" s="114"/>
      <c r="DM30" s="114"/>
      <c r="DN30" s="114"/>
      <c r="DO30" s="114"/>
      <c r="DP30" s="114">
        <f t="shared" si="10"/>
        <v>0</v>
      </c>
      <c r="DQ30" s="114"/>
      <c r="DR30" s="114"/>
      <c r="DS30" s="114"/>
      <c r="DT30" s="114"/>
      <c r="DU30" s="114"/>
      <c r="DV30" s="114"/>
      <c r="DW30" s="114"/>
      <c r="DX30" s="114"/>
      <c r="DY30" s="114">
        <f t="shared" si="11"/>
        <v>0</v>
      </c>
      <c r="DZ30" s="114"/>
      <c r="EA30" s="114"/>
      <c r="EB30" s="114"/>
      <c r="EC30" s="114"/>
      <c r="ED30" s="114"/>
      <c r="EE30" s="114"/>
      <c r="EF30" s="114"/>
      <c r="EG30" s="114"/>
      <c r="EH30" s="114">
        <f t="shared" si="12"/>
        <v>0</v>
      </c>
      <c r="EI30" s="114"/>
      <c r="EJ30" s="114"/>
      <c r="EK30" s="114"/>
      <c r="EL30" s="114"/>
      <c r="EM30" s="114"/>
      <c r="EN30" s="114"/>
      <c r="EO30" s="114"/>
      <c r="EP30" s="114"/>
      <c r="EQ30" s="114">
        <f t="shared" si="13"/>
        <v>0</v>
      </c>
      <c r="ER30" s="114"/>
      <c r="ES30" s="114"/>
      <c r="ET30" s="114"/>
      <c r="EU30" s="114"/>
      <c r="EV30" s="114"/>
      <c r="EW30" s="114"/>
      <c r="EX30" s="114"/>
      <c r="EY30" s="114"/>
      <c r="EZ30" s="114">
        <f t="shared" si="14"/>
        <v>0</v>
      </c>
      <c r="FA30" s="114"/>
      <c r="FB30" s="114"/>
      <c r="FC30" s="114"/>
      <c r="FD30" s="114"/>
      <c r="FE30" s="114"/>
      <c r="FF30" s="114"/>
      <c r="FG30" s="114"/>
      <c r="FH30" s="114"/>
      <c r="FI30" s="114">
        <f t="shared" si="15"/>
        <v>0</v>
      </c>
      <c r="FJ30" s="114"/>
      <c r="FK30" s="114"/>
      <c r="FL30" s="114"/>
      <c r="FM30" s="114"/>
      <c r="FN30" s="114"/>
      <c r="FO30" s="114"/>
      <c r="FP30" s="114"/>
      <c r="FQ30" s="114"/>
      <c r="FR30" s="114">
        <f t="shared" si="16"/>
        <v>0</v>
      </c>
      <c r="FS30" s="114"/>
      <c r="FT30" s="114"/>
      <c r="FU30" s="114"/>
      <c r="FV30" s="114"/>
      <c r="FW30" s="114"/>
      <c r="FX30" s="114"/>
      <c r="FY30" s="114"/>
      <c r="FZ30" s="114"/>
      <c r="GA30" s="114">
        <f t="shared" si="17"/>
        <v>0</v>
      </c>
      <c r="GB30" s="114"/>
      <c r="GC30" s="114"/>
      <c r="GD30" s="114"/>
      <c r="GE30" s="114"/>
      <c r="GF30" s="114"/>
      <c r="GG30" s="114"/>
      <c r="GH30" s="114"/>
      <c r="GI30" s="114"/>
      <c r="GJ30" s="114">
        <f t="shared" si="18"/>
        <v>0</v>
      </c>
      <c r="GK30" s="114"/>
      <c r="GL30" s="114"/>
      <c r="GM30" s="114"/>
      <c r="GN30" s="114"/>
      <c r="GO30" s="114"/>
      <c r="GP30" s="114"/>
      <c r="GQ30" s="114"/>
      <c r="GR30" s="114"/>
      <c r="GS30" s="114">
        <f t="shared" si="19"/>
        <v>0</v>
      </c>
      <c r="GT30" s="114"/>
      <c r="GU30" s="114"/>
      <c r="GV30" s="114"/>
      <c r="GW30" s="114"/>
      <c r="GX30" s="114"/>
      <c r="GY30" s="114"/>
      <c r="GZ30" s="114"/>
      <c r="HA30" s="114"/>
      <c r="HB30" s="114">
        <f t="shared" si="20"/>
        <v>0</v>
      </c>
      <c r="HC30" s="114"/>
      <c r="HD30" s="114"/>
      <c r="HE30" s="114"/>
      <c r="HF30" s="114"/>
      <c r="HG30" s="114"/>
      <c r="HH30" s="114"/>
      <c r="HI30" s="114"/>
      <c r="HJ30" s="114"/>
      <c r="HK30" s="114">
        <f t="shared" si="21"/>
        <v>0</v>
      </c>
      <c r="HL30" s="114"/>
      <c r="HM30" s="114"/>
      <c r="HN30" s="114"/>
      <c r="HO30" s="114"/>
      <c r="HP30" s="114"/>
      <c r="HQ30" s="114"/>
      <c r="HR30" s="114"/>
      <c r="HS30" s="114"/>
      <c r="HT30" s="114">
        <f t="shared" si="22"/>
        <v>0</v>
      </c>
      <c r="HU30" s="114"/>
      <c r="HV30" s="114"/>
      <c r="HW30" s="114"/>
      <c r="HX30" s="114"/>
      <c r="HY30" s="114"/>
      <c r="HZ30" s="114"/>
      <c r="IA30" s="114"/>
      <c r="IB30" s="114"/>
      <c r="IC30" s="114">
        <f t="shared" si="23"/>
        <v>0</v>
      </c>
      <c r="ID30" s="114"/>
      <c r="IE30" s="114"/>
      <c r="IF30" s="114"/>
      <c r="IG30" s="114"/>
      <c r="IH30" s="114"/>
      <c r="II30" s="114"/>
      <c r="IJ30" s="114"/>
      <c r="IK30" s="114"/>
      <c r="IL30" s="114">
        <f t="shared" si="24"/>
        <v>0</v>
      </c>
      <c r="IM30" s="114"/>
      <c r="IN30" s="114"/>
      <c r="IO30" s="114"/>
      <c r="IP30" s="114"/>
      <c r="IQ30" s="114"/>
      <c r="IR30" s="114"/>
      <c r="IS30" s="114"/>
      <c r="IT30" s="114"/>
    </row>
    <row r="31" spans="1:254" x14ac:dyDescent="0.2">
      <c r="A31" s="112" t="e">
        <f>IF(#REF!&lt;&gt;"",#REF!,"")</f>
        <v>#REF!</v>
      </c>
      <c r="B31" s="112" t="e">
        <f>IF(#REF!&lt;&gt;"",#REF!,"")</f>
        <v>#REF!</v>
      </c>
      <c r="C31" s="112" t="e">
        <f>IF(#REF!="Divulgazione_altre_aziende",VLOOKUP(#REF!,MAzioni!$J$3:$K$23,2,FALSE),#REF!)</f>
        <v>#REF!</v>
      </c>
      <c r="D31" s="112" t="e">
        <f>IF(#REF!&lt;&gt;"",#REF!,"")</f>
        <v>#REF!</v>
      </c>
      <c r="E31" s="112"/>
      <c r="F31" s="112" t="e">
        <f>IF(#REF!="Divulgazione_altre_aziende",VLOOKUP(#REF!,MAzioni!$J$3:$K$23,2,FALSE),#REF!)</f>
        <v>#REF!</v>
      </c>
      <c r="G31" s="112" t="e">
        <f>IF(#REF!&lt;&gt;"",#REF!,"")</f>
        <v>#REF!</v>
      </c>
      <c r="H31" s="112"/>
      <c r="I31" s="112" t="e">
        <f>IF(#REF!="Divulgazione_altre_aziende",VLOOKUP(#REF!,MAzioni!$J$3:$K$23,2,FALSE),#REF!)</f>
        <v>#REF!</v>
      </c>
      <c r="J31" s="112" t="e">
        <f>IF(#REF!&lt;&gt;"",#REF!,"")</f>
        <v>#REF!</v>
      </c>
      <c r="K31" s="112"/>
      <c r="L31" s="107" t="s">
        <v>441</v>
      </c>
      <c r="M31" s="112" t="e">
        <f>IF(#REF!&lt;&gt;"",#REF!,"")</f>
        <v>#REF!</v>
      </c>
      <c r="N31" s="112"/>
      <c r="O31" s="107" t="s">
        <v>441</v>
      </c>
      <c r="P31" s="112"/>
      <c r="Q31" s="112"/>
      <c r="R31" s="107" t="s">
        <v>441</v>
      </c>
      <c r="S31" s="107"/>
      <c r="T31" s="106"/>
      <c r="U31" s="107" t="s">
        <v>441</v>
      </c>
      <c r="V31" s="107"/>
      <c r="W31" s="106"/>
      <c r="X31" s="107" t="s">
        <v>441</v>
      </c>
      <c r="Y31" s="107"/>
      <c r="Z31" s="106"/>
      <c r="AA31" s="107" t="s">
        <v>441</v>
      </c>
      <c r="AB31" s="107"/>
      <c r="AC31" s="106"/>
      <c r="AD31" s="107" t="s">
        <v>441</v>
      </c>
      <c r="AE31" s="107"/>
      <c r="AF31" s="106"/>
      <c r="AG31" s="108" t="e">
        <f>IF(#REF!&lt;&gt;"",#REF!,"")</f>
        <v>#REF!</v>
      </c>
      <c r="AH31" s="108" t="e">
        <f>IF(#REF!&lt;&gt;"",#REF!,"")</f>
        <v>#REF!</v>
      </c>
      <c r="AI31" s="2">
        <f t="shared" si="1"/>
        <v>0</v>
      </c>
      <c r="AJ31" s="113" t="e">
        <f>IF(#REF!&lt;&gt;"",#REF!,"")</f>
        <v>#REF!</v>
      </c>
      <c r="AK31" s="113" t="e">
        <f>IF(#REF!&lt;&gt;"",#REF!,"")</f>
        <v>#REF!</v>
      </c>
      <c r="AL31" s="113" t="e">
        <f>IF(#REF!&lt;&gt;"",#REF!,"")</f>
        <v>#REF!</v>
      </c>
      <c r="AM31" s="21" t="s">
        <v>580</v>
      </c>
      <c r="AN31" s="21" t="s">
        <v>580</v>
      </c>
      <c r="AO31" s="21" t="s">
        <v>580</v>
      </c>
      <c r="AP31" s="21" t="s">
        <v>580</v>
      </c>
      <c r="AQ31" s="21" t="s">
        <v>580</v>
      </c>
      <c r="AR31" s="21" t="s">
        <v>580</v>
      </c>
      <c r="AS31" s="21" t="s">
        <v>580</v>
      </c>
      <c r="AT31" s="21" t="s">
        <v>580</v>
      </c>
      <c r="AU31" s="21" t="s">
        <v>580</v>
      </c>
      <c r="AV31" s="21" t="s">
        <v>580</v>
      </c>
      <c r="AW31" s="21" t="s">
        <v>580</v>
      </c>
      <c r="AX31" s="21" t="s">
        <v>580</v>
      </c>
      <c r="AY31" s="21" t="s">
        <v>580</v>
      </c>
      <c r="AZ31" s="21" t="s">
        <v>580</v>
      </c>
      <c r="BA31" s="21" t="s">
        <v>580</v>
      </c>
      <c r="BB31" s="21" t="s">
        <v>580</v>
      </c>
      <c r="BC31" s="21" t="s">
        <v>580</v>
      </c>
      <c r="BD31" s="21" t="s">
        <v>580</v>
      </c>
      <c r="BE31" s="114">
        <f t="shared" si="2"/>
        <v>0</v>
      </c>
      <c r="BF31" s="114">
        <f t="shared" si="3"/>
        <v>0</v>
      </c>
      <c r="BG31" s="114">
        <f t="shared" si="3"/>
        <v>0</v>
      </c>
      <c r="BH31" s="114">
        <f t="shared" si="3"/>
        <v>0</v>
      </c>
      <c r="BI31" s="114">
        <f t="shared" si="3"/>
        <v>0</v>
      </c>
      <c r="BJ31" s="114">
        <f t="shared" si="3"/>
        <v>0</v>
      </c>
      <c r="BK31" s="114">
        <f t="shared" si="3"/>
        <v>0</v>
      </c>
      <c r="BL31" s="114">
        <f t="shared" si="3"/>
        <v>0</v>
      </c>
      <c r="BM31" s="114">
        <f t="shared" si="3"/>
        <v>0</v>
      </c>
      <c r="BN31" s="114">
        <f t="shared" si="4"/>
        <v>0</v>
      </c>
      <c r="BO31" s="114"/>
      <c r="BP31" s="114"/>
      <c r="BQ31" s="114"/>
      <c r="BR31" s="114"/>
      <c r="BS31" s="114"/>
      <c r="BT31" s="114"/>
      <c r="BU31" s="114"/>
      <c r="BV31" s="114"/>
      <c r="BW31" s="114">
        <f t="shared" si="5"/>
        <v>0</v>
      </c>
      <c r="BX31" s="114"/>
      <c r="BY31" s="114"/>
      <c r="BZ31" s="114"/>
      <c r="CA31" s="114"/>
      <c r="CB31" s="114"/>
      <c r="CC31" s="114"/>
      <c r="CD31" s="114"/>
      <c r="CE31" s="114"/>
      <c r="CF31" s="114">
        <f t="shared" si="6"/>
        <v>0</v>
      </c>
      <c r="CG31" s="114"/>
      <c r="CH31" s="114"/>
      <c r="CI31" s="114"/>
      <c r="CJ31" s="114"/>
      <c r="CK31" s="114"/>
      <c r="CL31" s="114"/>
      <c r="CM31" s="114"/>
      <c r="CN31" s="114"/>
      <c r="CO31" s="114">
        <f t="shared" si="7"/>
        <v>0</v>
      </c>
      <c r="CP31" s="114"/>
      <c r="CQ31" s="114"/>
      <c r="CR31" s="114"/>
      <c r="CS31" s="114"/>
      <c r="CT31" s="114"/>
      <c r="CU31" s="114"/>
      <c r="CV31" s="114"/>
      <c r="CW31" s="114"/>
      <c r="CX31" s="114">
        <f t="shared" si="8"/>
        <v>0</v>
      </c>
      <c r="CY31" s="114"/>
      <c r="CZ31" s="114"/>
      <c r="DA31" s="114"/>
      <c r="DB31" s="114"/>
      <c r="DC31" s="114"/>
      <c r="DD31" s="114"/>
      <c r="DE31" s="114"/>
      <c r="DF31" s="114"/>
      <c r="DG31" s="114">
        <f t="shared" si="9"/>
        <v>0</v>
      </c>
      <c r="DH31" s="114"/>
      <c r="DI31" s="114"/>
      <c r="DJ31" s="114"/>
      <c r="DK31" s="114"/>
      <c r="DL31" s="114"/>
      <c r="DM31" s="114"/>
      <c r="DN31" s="114"/>
      <c r="DO31" s="114"/>
      <c r="DP31" s="114">
        <f t="shared" si="10"/>
        <v>0</v>
      </c>
      <c r="DQ31" s="114"/>
      <c r="DR31" s="114"/>
      <c r="DS31" s="114"/>
      <c r="DT31" s="114"/>
      <c r="DU31" s="114"/>
      <c r="DV31" s="114"/>
      <c r="DW31" s="114"/>
      <c r="DX31" s="114"/>
      <c r="DY31" s="114">
        <f t="shared" si="11"/>
        <v>0</v>
      </c>
      <c r="DZ31" s="114"/>
      <c r="EA31" s="114"/>
      <c r="EB31" s="114"/>
      <c r="EC31" s="114"/>
      <c r="ED31" s="114"/>
      <c r="EE31" s="114"/>
      <c r="EF31" s="114"/>
      <c r="EG31" s="114"/>
      <c r="EH31" s="114">
        <f t="shared" si="12"/>
        <v>0</v>
      </c>
      <c r="EI31" s="114"/>
      <c r="EJ31" s="114"/>
      <c r="EK31" s="114"/>
      <c r="EL31" s="114"/>
      <c r="EM31" s="114"/>
      <c r="EN31" s="114"/>
      <c r="EO31" s="114"/>
      <c r="EP31" s="114"/>
      <c r="EQ31" s="114">
        <f t="shared" si="13"/>
        <v>0</v>
      </c>
      <c r="ER31" s="114"/>
      <c r="ES31" s="114"/>
      <c r="ET31" s="114"/>
      <c r="EU31" s="114"/>
      <c r="EV31" s="114"/>
      <c r="EW31" s="114"/>
      <c r="EX31" s="114"/>
      <c r="EY31" s="114"/>
      <c r="EZ31" s="114">
        <f t="shared" si="14"/>
        <v>0</v>
      </c>
      <c r="FA31" s="114"/>
      <c r="FB31" s="114"/>
      <c r="FC31" s="114"/>
      <c r="FD31" s="114"/>
      <c r="FE31" s="114"/>
      <c r="FF31" s="114"/>
      <c r="FG31" s="114"/>
      <c r="FH31" s="114"/>
      <c r="FI31" s="114">
        <f t="shared" si="15"/>
        <v>0</v>
      </c>
      <c r="FJ31" s="114"/>
      <c r="FK31" s="114"/>
      <c r="FL31" s="114"/>
      <c r="FM31" s="114"/>
      <c r="FN31" s="114"/>
      <c r="FO31" s="114"/>
      <c r="FP31" s="114"/>
      <c r="FQ31" s="114"/>
      <c r="FR31" s="114">
        <f t="shared" si="16"/>
        <v>0</v>
      </c>
      <c r="FS31" s="114"/>
      <c r="FT31" s="114"/>
      <c r="FU31" s="114"/>
      <c r="FV31" s="114"/>
      <c r="FW31" s="114"/>
      <c r="FX31" s="114"/>
      <c r="FY31" s="114"/>
      <c r="FZ31" s="114"/>
      <c r="GA31" s="114">
        <f t="shared" si="17"/>
        <v>0</v>
      </c>
      <c r="GB31" s="114"/>
      <c r="GC31" s="114"/>
      <c r="GD31" s="114"/>
      <c r="GE31" s="114"/>
      <c r="GF31" s="114"/>
      <c r="GG31" s="114"/>
      <c r="GH31" s="114"/>
      <c r="GI31" s="114"/>
      <c r="GJ31" s="114">
        <f t="shared" si="18"/>
        <v>0</v>
      </c>
      <c r="GK31" s="114"/>
      <c r="GL31" s="114"/>
      <c r="GM31" s="114"/>
      <c r="GN31" s="114"/>
      <c r="GO31" s="114"/>
      <c r="GP31" s="114"/>
      <c r="GQ31" s="114"/>
      <c r="GR31" s="114"/>
      <c r="GS31" s="114">
        <f t="shared" si="19"/>
        <v>0</v>
      </c>
      <c r="GT31" s="114"/>
      <c r="GU31" s="114"/>
      <c r="GV31" s="114"/>
      <c r="GW31" s="114"/>
      <c r="GX31" s="114"/>
      <c r="GY31" s="114"/>
      <c r="GZ31" s="114"/>
      <c r="HA31" s="114"/>
      <c r="HB31" s="114">
        <f t="shared" si="20"/>
        <v>0</v>
      </c>
      <c r="HC31" s="114"/>
      <c r="HD31" s="114"/>
      <c r="HE31" s="114"/>
      <c r="HF31" s="114"/>
      <c r="HG31" s="114"/>
      <c r="HH31" s="114"/>
      <c r="HI31" s="114"/>
      <c r="HJ31" s="114"/>
      <c r="HK31" s="114">
        <f t="shared" si="21"/>
        <v>0</v>
      </c>
      <c r="HL31" s="114"/>
      <c r="HM31" s="114"/>
      <c r="HN31" s="114"/>
      <c r="HO31" s="114"/>
      <c r="HP31" s="114"/>
      <c r="HQ31" s="114"/>
      <c r="HR31" s="114"/>
      <c r="HS31" s="114"/>
      <c r="HT31" s="114">
        <f t="shared" si="22"/>
        <v>0</v>
      </c>
      <c r="HU31" s="114"/>
      <c r="HV31" s="114"/>
      <c r="HW31" s="114"/>
      <c r="HX31" s="114"/>
      <c r="HY31" s="114"/>
      <c r="HZ31" s="114"/>
      <c r="IA31" s="114"/>
      <c r="IB31" s="114"/>
      <c r="IC31" s="114">
        <f t="shared" si="23"/>
        <v>0</v>
      </c>
      <c r="ID31" s="114"/>
      <c r="IE31" s="114"/>
      <c r="IF31" s="114"/>
      <c r="IG31" s="114"/>
      <c r="IH31" s="114"/>
      <c r="II31" s="114"/>
      <c r="IJ31" s="114"/>
      <c r="IK31" s="114"/>
      <c r="IL31" s="114">
        <f t="shared" si="24"/>
        <v>0</v>
      </c>
      <c r="IM31" s="114"/>
      <c r="IN31" s="114"/>
      <c r="IO31" s="114"/>
      <c r="IP31" s="114"/>
      <c r="IQ31" s="114"/>
      <c r="IR31" s="114"/>
      <c r="IS31" s="114"/>
      <c r="IT31" s="114"/>
    </row>
    <row r="32" spans="1:254" x14ac:dyDescent="0.2">
      <c r="A32" s="112" t="e">
        <f>IF(#REF!&lt;&gt;"",#REF!,"")</f>
        <v>#REF!</v>
      </c>
      <c r="B32" s="112" t="e">
        <f>IF(#REF!&lt;&gt;"",#REF!,"")</f>
        <v>#REF!</v>
      </c>
      <c r="C32" s="112" t="e">
        <f>IF(#REF!="Divulgazione_altre_aziende",VLOOKUP(#REF!,MAzioni!$J$3:$K$23,2,FALSE),#REF!)</f>
        <v>#REF!</v>
      </c>
      <c r="D32" s="112" t="e">
        <f>IF(#REF!&lt;&gt;"",#REF!,"")</f>
        <v>#REF!</v>
      </c>
      <c r="E32" s="112"/>
      <c r="F32" s="112" t="e">
        <f>IF(#REF!="Divulgazione_altre_aziende",VLOOKUP(#REF!,MAzioni!$J$3:$K$23,2,FALSE),#REF!)</f>
        <v>#REF!</v>
      </c>
      <c r="G32" s="112" t="e">
        <f>IF(#REF!&lt;&gt;"",#REF!,"")</f>
        <v>#REF!</v>
      </c>
      <c r="H32" s="112"/>
      <c r="I32" s="112" t="e">
        <f>IF(#REF!="Divulgazione_altre_aziende",VLOOKUP(#REF!,MAzioni!$J$3:$K$23,2,FALSE),#REF!)</f>
        <v>#REF!</v>
      </c>
      <c r="J32" s="112" t="e">
        <f>IF(#REF!&lt;&gt;"",#REF!,"")</f>
        <v>#REF!</v>
      </c>
      <c r="K32" s="112"/>
      <c r="L32" s="107" t="s">
        <v>441</v>
      </c>
      <c r="M32" s="112" t="e">
        <f>IF(#REF!&lt;&gt;"",#REF!,"")</f>
        <v>#REF!</v>
      </c>
      <c r="N32" s="112"/>
      <c r="O32" s="107" t="s">
        <v>441</v>
      </c>
      <c r="P32" s="112"/>
      <c r="Q32" s="112"/>
      <c r="R32" s="107" t="s">
        <v>441</v>
      </c>
      <c r="S32" s="107"/>
      <c r="T32" s="106"/>
      <c r="U32" s="107" t="s">
        <v>441</v>
      </c>
      <c r="V32" s="107"/>
      <c r="W32" s="106"/>
      <c r="X32" s="107" t="s">
        <v>441</v>
      </c>
      <c r="Y32" s="107"/>
      <c r="Z32" s="106"/>
      <c r="AA32" s="107" t="s">
        <v>441</v>
      </c>
      <c r="AB32" s="107"/>
      <c r="AC32" s="106"/>
      <c r="AD32" s="107" t="s">
        <v>441</v>
      </c>
      <c r="AE32" s="107"/>
      <c r="AF32" s="106"/>
      <c r="AG32" s="108" t="e">
        <f>IF(#REF!&lt;&gt;"",#REF!,"")</f>
        <v>#REF!</v>
      </c>
      <c r="AH32" s="108" t="e">
        <f>IF(#REF!&lt;&gt;"",#REF!,"")</f>
        <v>#REF!</v>
      </c>
      <c r="AI32" s="2">
        <f t="shared" si="1"/>
        <v>0</v>
      </c>
      <c r="AJ32" s="113" t="e">
        <f>IF(#REF!&lt;&gt;"",#REF!,"")</f>
        <v>#REF!</v>
      </c>
      <c r="AK32" s="113" t="e">
        <f>IF(#REF!&lt;&gt;"",#REF!,"")</f>
        <v>#REF!</v>
      </c>
      <c r="AL32" s="113" t="e">
        <f>IF(#REF!&lt;&gt;"",#REF!,"")</f>
        <v>#REF!</v>
      </c>
      <c r="AM32" s="21" t="s">
        <v>580</v>
      </c>
      <c r="AN32" s="21" t="s">
        <v>580</v>
      </c>
      <c r="AO32" s="21" t="s">
        <v>580</v>
      </c>
      <c r="AP32" s="21" t="s">
        <v>580</v>
      </c>
      <c r="AQ32" s="21" t="s">
        <v>580</v>
      </c>
      <c r="AR32" s="21" t="s">
        <v>580</v>
      </c>
      <c r="AS32" s="21" t="s">
        <v>580</v>
      </c>
      <c r="AT32" s="21" t="s">
        <v>580</v>
      </c>
      <c r="AU32" s="21" t="s">
        <v>580</v>
      </c>
      <c r="AV32" s="21" t="s">
        <v>580</v>
      </c>
      <c r="AW32" s="21" t="s">
        <v>580</v>
      </c>
      <c r="AX32" s="21" t="s">
        <v>580</v>
      </c>
      <c r="AY32" s="21" t="s">
        <v>580</v>
      </c>
      <c r="AZ32" s="21" t="s">
        <v>580</v>
      </c>
      <c r="BA32" s="21" t="s">
        <v>580</v>
      </c>
      <c r="BB32" s="21" t="s">
        <v>580</v>
      </c>
      <c r="BC32" s="21" t="s">
        <v>580</v>
      </c>
      <c r="BD32" s="21" t="s">
        <v>580</v>
      </c>
      <c r="BE32" s="114">
        <f t="shared" si="2"/>
        <v>0</v>
      </c>
      <c r="BF32" s="114">
        <f t="shared" si="3"/>
        <v>0</v>
      </c>
      <c r="BG32" s="114">
        <f t="shared" si="3"/>
        <v>0</v>
      </c>
      <c r="BH32" s="114">
        <f t="shared" si="3"/>
        <v>0</v>
      </c>
      <c r="BI32" s="114">
        <f t="shared" si="3"/>
        <v>0</v>
      </c>
      <c r="BJ32" s="114">
        <f t="shared" si="3"/>
        <v>0</v>
      </c>
      <c r="BK32" s="114">
        <f t="shared" si="3"/>
        <v>0</v>
      </c>
      <c r="BL32" s="114">
        <f t="shared" si="3"/>
        <v>0</v>
      </c>
      <c r="BM32" s="114">
        <f t="shared" si="3"/>
        <v>0</v>
      </c>
      <c r="BN32" s="114">
        <f t="shared" si="4"/>
        <v>0</v>
      </c>
      <c r="BO32" s="114"/>
      <c r="BP32" s="114"/>
      <c r="BQ32" s="114"/>
      <c r="BR32" s="114"/>
      <c r="BS32" s="114"/>
      <c r="BT32" s="114"/>
      <c r="BU32" s="114"/>
      <c r="BV32" s="114"/>
      <c r="BW32" s="114">
        <f t="shared" si="5"/>
        <v>0</v>
      </c>
      <c r="BX32" s="114"/>
      <c r="BY32" s="114"/>
      <c r="BZ32" s="114"/>
      <c r="CA32" s="114"/>
      <c r="CB32" s="114"/>
      <c r="CC32" s="114"/>
      <c r="CD32" s="114"/>
      <c r="CE32" s="114"/>
      <c r="CF32" s="114">
        <f t="shared" si="6"/>
        <v>0</v>
      </c>
      <c r="CG32" s="114"/>
      <c r="CH32" s="114"/>
      <c r="CI32" s="114"/>
      <c r="CJ32" s="114"/>
      <c r="CK32" s="114"/>
      <c r="CL32" s="114"/>
      <c r="CM32" s="114"/>
      <c r="CN32" s="114"/>
      <c r="CO32" s="114">
        <f t="shared" si="7"/>
        <v>0</v>
      </c>
      <c r="CP32" s="114"/>
      <c r="CQ32" s="114"/>
      <c r="CR32" s="114"/>
      <c r="CS32" s="114"/>
      <c r="CT32" s="114"/>
      <c r="CU32" s="114"/>
      <c r="CV32" s="114"/>
      <c r="CW32" s="114"/>
      <c r="CX32" s="114">
        <f t="shared" si="8"/>
        <v>0</v>
      </c>
      <c r="CY32" s="114"/>
      <c r="CZ32" s="114"/>
      <c r="DA32" s="114"/>
      <c r="DB32" s="114"/>
      <c r="DC32" s="114"/>
      <c r="DD32" s="114"/>
      <c r="DE32" s="114"/>
      <c r="DF32" s="114"/>
      <c r="DG32" s="114">
        <f t="shared" si="9"/>
        <v>0</v>
      </c>
      <c r="DH32" s="114"/>
      <c r="DI32" s="114"/>
      <c r="DJ32" s="114"/>
      <c r="DK32" s="114"/>
      <c r="DL32" s="114"/>
      <c r="DM32" s="114"/>
      <c r="DN32" s="114"/>
      <c r="DO32" s="114"/>
      <c r="DP32" s="114">
        <f t="shared" si="10"/>
        <v>0</v>
      </c>
      <c r="DQ32" s="114"/>
      <c r="DR32" s="114"/>
      <c r="DS32" s="114"/>
      <c r="DT32" s="114"/>
      <c r="DU32" s="114"/>
      <c r="DV32" s="114"/>
      <c r="DW32" s="114"/>
      <c r="DX32" s="114"/>
      <c r="DY32" s="114">
        <f t="shared" si="11"/>
        <v>0</v>
      </c>
      <c r="DZ32" s="114"/>
      <c r="EA32" s="114"/>
      <c r="EB32" s="114"/>
      <c r="EC32" s="114"/>
      <c r="ED32" s="114"/>
      <c r="EE32" s="114"/>
      <c r="EF32" s="114"/>
      <c r="EG32" s="114"/>
      <c r="EH32" s="114">
        <f t="shared" si="12"/>
        <v>0</v>
      </c>
      <c r="EI32" s="114"/>
      <c r="EJ32" s="114"/>
      <c r="EK32" s="114"/>
      <c r="EL32" s="114"/>
      <c r="EM32" s="114"/>
      <c r="EN32" s="114"/>
      <c r="EO32" s="114"/>
      <c r="EP32" s="114"/>
      <c r="EQ32" s="114">
        <f t="shared" si="13"/>
        <v>0</v>
      </c>
      <c r="ER32" s="114"/>
      <c r="ES32" s="114"/>
      <c r="ET32" s="114"/>
      <c r="EU32" s="114"/>
      <c r="EV32" s="114"/>
      <c r="EW32" s="114"/>
      <c r="EX32" s="114"/>
      <c r="EY32" s="114"/>
      <c r="EZ32" s="114">
        <f t="shared" si="14"/>
        <v>0</v>
      </c>
      <c r="FA32" s="114"/>
      <c r="FB32" s="114"/>
      <c r="FC32" s="114"/>
      <c r="FD32" s="114"/>
      <c r="FE32" s="114"/>
      <c r="FF32" s="114"/>
      <c r="FG32" s="114"/>
      <c r="FH32" s="114"/>
      <c r="FI32" s="114">
        <f t="shared" si="15"/>
        <v>0</v>
      </c>
      <c r="FJ32" s="114"/>
      <c r="FK32" s="114"/>
      <c r="FL32" s="114"/>
      <c r="FM32" s="114"/>
      <c r="FN32" s="114"/>
      <c r="FO32" s="114"/>
      <c r="FP32" s="114"/>
      <c r="FQ32" s="114"/>
      <c r="FR32" s="114">
        <f t="shared" si="16"/>
        <v>0</v>
      </c>
      <c r="FS32" s="114"/>
      <c r="FT32" s="114"/>
      <c r="FU32" s="114"/>
      <c r="FV32" s="114"/>
      <c r="FW32" s="114"/>
      <c r="FX32" s="114"/>
      <c r="FY32" s="114"/>
      <c r="FZ32" s="114"/>
      <c r="GA32" s="114">
        <f t="shared" si="17"/>
        <v>0</v>
      </c>
      <c r="GB32" s="114"/>
      <c r="GC32" s="114"/>
      <c r="GD32" s="114"/>
      <c r="GE32" s="114"/>
      <c r="GF32" s="114"/>
      <c r="GG32" s="114"/>
      <c r="GH32" s="114"/>
      <c r="GI32" s="114"/>
      <c r="GJ32" s="114">
        <f t="shared" si="18"/>
        <v>0</v>
      </c>
      <c r="GK32" s="114"/>
      <c r="GL32" s="114"/>
      <c r="GM32" s="114"/>
      <c r="GN32" s="114"/>
      <c r="GO32" s="114"/>
      <c r="GP32" s="114"/>
      <c r="GQ32" s="114"/>
      <c r="GR32" s="114"/>
      <c r="GS32" s="114">
        <f t="shared" si="19"/>
        <v>0</v>
      </c>
      <c r="GT32" s="114"/>
      <c r="GU32" s="114"/>
      <c r="GV32" s="114"/>
      <c r="GW32" s="114"/>
      <c r="GX32" s="114"/>
      <c r="GY32" s="114"/>
      <c r="GZ32" s="114"/>
      <c r="HA32" s="114"/>
      <c r="HB32" s="114">
        <f t="shared" si="20"/>
        <v>0</v>
      </c>
      <c r="HC32" s="114"/>
      <c r="HD32" s="114"/>
      <c r="HE32" s="114"/>
      <c r="HF32" s="114"/>
      <c r="HG32" s="114"/>
      <c r="HH32" s="114"/>
      <c r="HI32" s="114"/>
      <c r="HJ32" s="114"/>
      <c r="HK32" s="114">
        <f t="shared" si="21"/>
        <v>0</v>
      </c>
      <c r="HL32" s="114"/>
      <c r="HM32" s="114"/>
      <c r="HN32" s="114"/>
      <c r="HO32" s="114"/>
      <c r="HP32" s="114"/>
      <c r="HQ32" s="114"/>
      <c r="HR32" s="114"/>
      <c r="HS32" s="114"/>
      <c r="HT32" s="114">
        <f t="shared" si="22"/>
        <v>0</v>
      </c>
      <c r="HU32" s="114"/>
      <c r="HV32" s="114"/>
      <c r="HW32" s="114"/>
      <c r="HX32" s="114"/>
      <c r="HY32" s="114"/>
      <c r="HZ32" s="114"/>
      <c r="IA32" s="114"/>
      <c r="IB32" s="114"/>
      <c r="IC32" s="114">
        <f t="shared" si="23"/>
        <v>0</v>
      </c>
      <c r="ID32" s="114"/>
      <c r="IE32" s="114"/>
      <c r="IF32" s="114"/>
      <c r="IG32" s="114"/>
      <c r="IH32" s="114"/>
      <c r="II32" s="114"/>
      <c r="IJ32" s="114"/>
      <c r="IK32" s="114"/>
      <c r="IL32" s="114">
        <f t="shared" si="24"/>
        <v>0</v>
      </c>
      <c r="IM32" s="114"/>
      <c r="IN32" s="114"/>
      <c r="IO32" s="114"/>
      <c r="IP32" s="114"/>
      <c r="IQ32" s="114"/>
      <c r="IR32" s="114"/>
      <c r="IS32" s="114"/>
      <c r="IT32" s="114"/>
    </row>
    <row r="33" spans="1:254" x14ac:dyDescent="0.2">
      <c r="A33" s="112" t="e">
        <f>IF(#REF!&lt;&gt;"",#REF!,"")</f>
        <v>#REF!</v>
      </c>
      <c r="B33" s="112" t="e">
        <f>IF(#REF!&lt;&gt;"",#REF!,"")</f>
        <v>#REF!</v>
      </c>
      <c r="C33" s="112" t="e">
        <f>IF(#REF!="Divulgazione_altre_aziende",VLOOKUP(#REF!,MAzioni!$J$3:$K$23,2,FALSE),#REF!)</f>
        <v>#REF!</v>
      </c>
      <c r="D33" s="112" t="e">
        <f>IF(#REF!&lt;&gt;"",#REF!,"")</f>
        <v>#REF!</v>
      </c>
      <c r="E33" s="112"/>
      <c r="F33" s="112" t="e">
        <f>IF(#REF!="Divulgazione_altre_aziende",VLOOKUP(#REF!,MAzioni!$J$3:$K$23,2,FALSE),#REF!)</f>
        <v>#REF!</v>
      </c>
      <c r="G33" s="112" t="e">
        <f>IF(#REF!&lt;&gt;"",#REF!,"")</f>
        <v>#REF!</v>
      </c>
      <c r="H33" s="112"/>
      <c r="I33" s="112" t="e">
        <f>IF(#REF!="Divulgazione_altre_aziende",VLOOKUP(#REF!,MAzioni!$J$3:$K$23,2,FALSE),#REF!)</f>
        <v>#REF!</v>
      </c>
      <c r="J33" s="112" t="e">
        <f>IF(#REF!&lt;&gt;"",#REF!,"")</f>
        <v>#REF!</v>
      </c>
      <c r="K33" s="112"/>
      <c r="L33" s="107" t="s">
        <v>441</v>
      </c>
      <c r="M33" s="112" t="e">
        <f>IF(#REF!&lt;&gt;"",#REF!,"")</f>
        <v>#REF!</v>
      </c>
      <c r="N33" s="112"/>
      <c r="O33" s="107" t="s">
        <v>441</v>
      </c>
      <c r="P33" s="112"/>
      <c r="Q33" s="112"/>
      <c r="R33" s="107" t="s">
        <v>441</v>
      </c>
      <c r="S33" s="107"/>
      <c r="T33" s="106"/>
      <c r="U33" s="107" t="s">
        <v>441</v>
      </c>
      <c r="V33" s="107"/>
      <c r="W33" s="106"/>
      <c r="X33" s="107" t="s">
        <v>441</v>
      </c>
      <c r="Y33" s="107"/>
      <c r="Z33" s="106"/>
      <c r="AA33" s="107" t="s">
        <v>441</v>
      </c>
      <c r="AB33" s="107"/>
      <c r="AC33" s="106"/>
      <c r="AD33" s="107" t="s">
        <v>441</v>
      </c>
      <c r="AE33" s="107"/>
      <c r="AF33" s="106"/>
      <c r="AG33" s="108" t="e">
        <f>IF(#REF!&lt;&gt;"",#REF!,"")</f>
        <v>#REF!</v>
      </c>
      <c r="AH33" s="108" t="e">
        <f>IF(#REF!&lt;&gt;"",#REF!,"")</f>
        <v>#REF!</v>
      </c>
      <c r="AI33" s="2">
        <f t="shared" si="1"/>
        <v>0</v>
      </c>
      <c r="AJ33" s="113" t="e">
        <f>IF(#REF!&lt;&gt;"",#REF!,"")</f>
        <v>#REF!</v>
      </c>
      <c r="AK33" s="113" t="e">
        <f>IF(#REF!&lt;&gt;"",#REF!,"")</f>
        <v>#REF!</v>
      </c>
      <c r="AL33" s="113" t="e">
        <f>IF(#REF!&lt;&gt;"",#REF!,"")</f>
        <v>#REF!</v>
      </c>
      <c r="AM33" s="21" t="s">
        <v>580</v>
      </c>
      <c r="AN33" s="21" t="s">
        <v>580</v>
      </c>
      <c r="AO33" s="21" t="s">
        <v>580</v>
      </c>
      <c r="AP33" s="21" t="s">
        <v>580</v>
      </c>
      <c r="AQ33" s="21" t="s">
        <v>580</v>
      </c>
      <c r="AR33" s="21" t="s">
        <v>580</v>
      </c>
      <c r="AS33" s="21" t="s">
        <v>580</v>
      </c>
      <c r="AT33" s="21" t="s">
        <v>580</v>
      </c>
      <c r="AU33" s="21" t="s">
        <v>580</v>
      </c>
      <c r="AV33" s="21" t="s">
        <v>580</v>
      </c>
      <c r="AW33" s="21" t="s">
        <v>580</v>
      </c>
      <c r="AX33" s="21" t="s">
        <v>580</v>
      </c>
      <c r="AY33" s="21" t="s">
        <v>580</v>
      </c>
      <c r="AZ33" s="21" t="s">
        <v>580</v>
      </c>
      <c r="BA33" s="21" t="s">
        <v>580</v>
      </c>
      <c r="BB33" s="21" t="s">
        <v>580</v>
      </c>
      <c r="BC33" s="21" t="s">
        <v>580</v>
      </c>
      <c r="BD33" s="21" t="s">
        <v>580</v>
      </c>
      <c r="BE33" s="114">
        <f t="shared" si="2"/>
        <v>0</v>
      </c>
      <c r="BF33" s="114">
        <f t="shared" si="3"/>
        <v>0</v>
      </c>
      <c r="BG33" s="114">
        <f t="shared" si="3"/>
        <v>0</v>
      </c>
      <c r="BH33" s="114">
        <f t="shared" si="3"/>
        <v>0</v>
      </c>
      <c r="BI33" s="114">
        <f t="shared" si="3"/>
        <v>0</v>
      </c>
      <c r="BJ33" s="114">
        <f t="shared" si="3"/>
        <v>0</v>
      </c>
      <c r="BK33" s="114">
        <f t="shared" si="3"/>
        <v>0</v>
      </c>
      <c r="BL33" s="114">
        <f t="shared" si="3"/>
        <v>0</v>
      </c>
      <c r="BM33" s="114">
        <f t="shared" si="3"/>
        <v>0</v>
      </c>
      <c r="BN33" s="114">
        <f t="shared" si="4"/>
        <v>0</v>
      </c>
      <c r="BO33" s="114"/>
      <c r="BP33" s="114"/>
      <c r="BQ33" s="114"/>
      <c r="BR33" s="114"/>
      <c r="BS33" s="114"/>
      <c r="BT33" s="114"/>
      <c r="BU33" s="114"/>
      <c r="BV33" s="114"/>
      <c r="BW33" s="114">
        <f t="shared" si="5"/>
        <v>0</v>
      </c>
      <c r="BX33" s="114"/>
      <c r="BY33" s="114"/>
      <c r="BZ33" s="114"/>
      <c r="CA33" s="114"/>
      <c r="CB33" s="114"/>
      <c r="CC33" s="114"/>
      <c r="CD33" s="114"/>
      <c r="CE33" s="114"/>
      <c r="CF33" s="114">
        <f t="shared" si="6"/>
        <v>0</v>
      </c>
      <c r="CG33" s="114"/>
      <c r="CH33" s="114"/>
      <c r="CI33" s="114"/>
      <c r="CJ33" s="114"/>
      <c r="CK33" s="114"/>
      <c r="CL33" s="114"/>
      <c r="CM33" s="114"/>
      <c r="CN33" s="114"/>
      <c r="CO33" s="114">
        <f t="shared" si="7"/>
        <v>0</v>
      </c>
      <c r="CP33" s="114"/>
      <c r="CQ33" s="114"/>
      <c r="CR33" s="114"/>
      <c r="CS33" s="114"/>
      <c r="CT33" s="114"/>
      <c r="CU33" s="114"/>
      <c r="CV33" s="114"/>
      <c r="CW33" s="114"/>
      <c r="CX33" s="114">
        <f t="shared" si="8"/>
        <v>0</v>
      </c>
      <c r="CY33" s="114"/>
      <c r="CZ33" s="114"/>
      <c r="DA33" s="114"/>
      <c r="DB33" s="114"/>
      <c r="DC33" s="114"/>
      <c r="DD33" s="114"/>
      <c r="DE33" s="114"/>
      <c r="DF33" s="114"/>
      <c r="DG33" s="114">
        <f t="shared" si="9"/>
        <v>0</v>
      </c>
      <c r="DH33" s="114"/>
      <c r="DI33" s="114"/>
      <c r="DJ33" s="114"/>
      <c r="DK33" s="114"/>
      <c r="DL33" s="114"/>
      <c r="DM33" s="114"/>
      <c r="DN33" s="114"/>
      <c r="DO33" s="114"/>
      <c r="DP33" s="114">
        <f t="shared" si="10"/>
        <v>0</v>
      </c>
      <c r="DQ33" s="114"/>
      <c r="DR33" s="114"/>
      <c r="DS33" s="114"/>
      <c r="DT33" s="114"/>
      <c r="DU33" s="114"/>
      <c r="DV33" s="114"/>
      <c r="DW33" s="114"/>
      <c r="DX33" s="114"/>
      <c r="DY33" s="114">
        <f t="shared" si="11"/>
        <v>0</v>
      </c>
      <c r="DZ33" s="114"/>
      <c r="EA33" s="114"/>
      <c r="EB33" s="114"/>
      <c r="EC33" s="114"/>
      <c r="ED33" s="114"/>
      <c r="EE33" s="114"/>
      <c r="EF33" s="114"/>
      <c r="EG33" s="114"/>
      <c r="EH33" s="114">
        <f t="shared" si="12"/>
        <v>0</v>
      </c>
      <c r="EI33" s="114"/>
      <c r="EJ33" s="114"/>
      <c r="EK33" s="114"/>
      <c r="EL33" s="114"/>
      <c r="EM33" s="114"/>
      <c r="EN33" s="114"/>
      <c r="EO33" s="114"/>
      <c r="EP33" s="114"/>
      <c r="EQ33" s="114">
        <f t="shared" si="13"/>
        <v>0</v>
      </c>
      <c r="ER33" s="114"/>
      <c r="ES33" s="114"/>
      <c r="ET33" s="114"/>
      <c r="EU33" s="114"/>
      <c r="EV33" s="114"/>
      <c r="EW33" s="114"/>
      <c r="EX33" s="114"/>
      <c r="EY33" s="114"/>
      <c r="EZ33" s="114">
        <f t="shared" si="14"/>
        <v>0</v>
      </c>
      <c r="FA33" s="114"/>
      <c r="FB33" s="114"/>
      <c r="FC33" s="114"/>
      <c r="FD33" s="114"/>
      <c r="FE33" s="114"/>
      <c r="FF33" s="114"/>
      <c r="FG33" s="114"/>
      <c r="FH33" s="114"/>
      <c r="FI33" s="114">
        <f t="shared" si="15"/>
        <v>0</v>
      </c>
      <c r="FJ33" s="114"/>
      <c r="FK33" s="114"/>
      <c r="FL33" s="114"/>
      <c r="FM33" s="114"/>
      <c r="FN33" s="114"/>
      <c r="FO33" s="114"/>
      <c r="FP33" s="114"/>
      <c r="FQ33" s="114"/>
      <c r="FR33" s="114">
        <f t="shared" si="16"/>
        <v>0</v>
      </c>
      <c r="FS33" s="114"/>
      <c r="FT33" s="114"/>
      <c r="FU33" s="114"/>
      <c r="FV33" s="114"/>
      <c r="FW33" s="114"/>
      <c r="FX33" s="114"/>
      <c r="FY33" s="114"/>
      <c r="FZ33" s="114"/>
      <c r="GA33" s="114">
        <f t="shared" si="17"/>
        <v>0</v>
      </c>
      <c r="GB33" s="114"/>
      <c r="GC33" s="114"/>
      <c r="GD33" s="114"/>
      <c r="GE33" s="114"/>
      <c r="GF33" s="114"/>
      <c r="GG33" s="114"/>
      <c r="GH33" s="114"/>
      <c r="GI33" s="114"/>
      <c r="GJ33" s="114">
        <f t="shared" si="18"/>
        <v>0</v>
      </c>
      <c r="GK33" s="114"/>
      <c r="GL33" s="114"/>
      <c r="GM33" s="114"/>
      <c r="GN33" s="114"/>
      <c r="GO33" s="114"/>
      <c r="GP33" s="114"/>
      <c r="GQ33" s="114"/>
      <c r="GR33" s="114"/>
      <c r="GS33" s="114">
        <f t="shared" si="19"/>
        <v>0</v>
      </c>
      <c r="GT33" s="114"/>
      <c r="GU33" s="114"/>
      <c r="GV33" s="114"/>
      <c r="GW33" s="114"/>
      <c r="GX33" s="114"/>
      <c r="GY33" s="114"/>
      <c r="GZ33" s="114"/>
      <c r="HA33" s="114"/>
      <c r="HB33" s="114">
        <f t="shared" si="20"/>
        <v>0</v>
      </c>
      <c r="HC33" s="114"/>
      <c r="HD33" s="114"/>
      <c r="HE33" s="114"/>
      <c r="HF33" s="114"/>
      <c r="HG33" s="114"/>
      <c r="HH33" s="114"/>
      <c r="HI33" s="114"/>
      <c r="HJ33" s="114"/>
      <c r="HK33" s="114">
        <f t="shared" si="21"/>
        <v>0</v>
      </c>
      <c r="HL33" s="114"/>
      <c r="HM33" s="114"/>
      <c r="HN33" s="114"/>
      <c r="HO33" s="114"/>
      <c r="HP33" s="114"/>
      <c r="HQ33" s="114"/>
      <c r="HR33" s="114"/>
      <c r="HS33" s="114"/>
      <c r="HT33" s="114">
        <f t="shared" si="22"/>
        <v>0</v>
      </c>
      <c r="HU33" s="114"/>
      <c r="HV33" s="114"/>
      <c r="HW33" s="114"/>
      <c r="HX33" s="114"/>
      <c r="HY33" s="114"/>
      <c r="HZ33" s="114"/>
      <c r="IA33" s="114"/>
      <c r="IB33" s="114"/>
      <c r="IC33" s="114">
        <f t="shared" si="23"/>
        <v>0</v>
      </c>
      <c r="ID33" s="114"/>
      <c r="IE33" s="114"/>
      <c r="IF33" s="114"/>
      <c r="IG33" s="114"/>
      <c r="IH33" s="114"/>
      <c r="II33" s="114"/>
      <c r="IJ33" s="114"/>
      <c r="IK33" s="114"/>
      <c r="IL33" s="114">
        <f t="shared" si="24"/>
        <v>0</v>
      </c>
      <c r="IM33" s="114"/>
      <c r="IN33" s="114"/>
      <c r="IO33" s="114"/>
      <c r="IP33" s="114"/>
      <c r="IQ33" s="114"/>
      <c r="IR33" s="114"/>
      <c r="IS33" s="114"/>
      <c r="IT33" s="114"/>
    </row>
    <row r="34" spans="1:254" x14ac:dyDescent="0.2">
      <c r="A34" s="112" t="e">
        <f>IF(#REF!&lt;&gt;"",#REF!,"")</f>
        <v>#REF!</v>
      </c>
      <c r="B34" s="112" t="e">
        <f>IF(#REF!&lt;&gt;"",#REF!,"")</f>
        <v>#REF!</v>
      </c>
      <c r="C34" s="112" t="e">
        <f>IF(#REF!="Divulgazione_altre_aziende",VLOOKUP(#REF!,MAzioni!$J$3:$K$23,2,FALSE),#REF!)</f>
        <v>#REF!</v>
      </c>
      <c r="D34" s="112" t="e">
        <f>IF(#REF!&lt;&gt;"",#REF!,"")</f>
        <v>#REF!</v>
      </c>
      <c r="E34" s="112"/>
      <c r="F34" s="112" t="e">
        <f>IF(#REF!="Divulgazione_altre_aziende",VLOOKUP(#REF!,MAzioni!$J$3:$K$23,2,FALSE),#REF!)</f>
        <v>#REF!</v>
      </c>
      <c r="G34" s="112" t="e">
        <f>IF(#REF!&lt;&gt;"",#REF!,"")</f>
        <v>#REF!</v>
      </c>
      <c r="H34" s="112"/>
      <c r="I34" s="112" t="e">
        <f>IF(#REF!="Divulgazione_altre_aziende",VLOOKUP(#REF!,MAzioni!$J$3:$K$23,2,FALSE),#REF!)</f>
        <v>#REF!</v>
      </c>
      <c r="J34" s="112" t="e">
        <f>IF(#REF!&lt;&gt;"",#REF!,"")</f>
        <v>#REF!</v>
      </c>
      <c r="K34" s="112"/>
      <c r="L34" s="107" t="s">
        <v>441</v>
      </c>
      <c r="M34" s="112" t="e">
        <f>IF(#REF!&lt;&gt;"",#REF!,"")</f>
        <v>#REF!</v>
      </c>
      <c r="N34" s="112"/>
      <c r="O34" s="107" t="s">
        <v>441</v>
      </c>
      <c r="P34" s="112"/>
      <c r="Q34" s="112"/>
      <c r="R34" s="107" t="s">
        <v>441</v>
      </c>
      <c r="S34" s="107"/>
      <c r="T34" s="106"/>
      <c r="U34" s="107" t="s">
        <v>441</v>
      </c>
      <c r="V34" s="107"/>
      <c r="W34" s="106"/>
      <c r="X34" s="107" t="s">
        <v>441</v>
      </c>
      <c r="Y34" s="107"/>
      <c r="Z34" s="106"/>
      <c r="AA34" s="107" t="s">
        <v>441</v>
      </c>
      <c r="AB34" s="107"/>
      <c r="AC34" s="106"/>
      <c r="AD34" s="107" t="s">
        <v>441</v>
      </c>
      <c r="AE34" s="107"/>
      <c r="AF34" s="106"/>
      <c r="AG34" s="108" t="e">
        <f>IF(#REF!&lt;&gt;"",#REF!,"")</f>
        <v>#REF!</v>
      </c>
      <c r="AH34" s="108" t="e">
        <f>IF(#REF!&lt;&gt;"",#REF!,"")</f>
        <v>#REF!</v>
      </c>
      <c r="AI34" s="2">
        <f t="shared" si="1"/>
        <v>0</v>
      </c>
      <c r="AJ34" s="113" t="e">
        <f>IF(#REF!&lt;&gt;"",#REF!,"")</f>
        <v>#REF!</v>
      </c>
      <c r="AK34" s="113" t="e">
        <f>IF(#REF!&lt;&gt;"",#REF!,"")</f>
        <v>#REF!</v>
      </c>
      <c r="AL34" s="113" t="e">
        <f>IF(#REF!&lt;&gt;"",#REF!,"")</f>
        <v>#REF!</v>
      </c>
      <c r="AM34" s="21" t="s">
        <v>580</v>
      </c>
      <c r="AN34" s="21" t="s">
        <v>580</v>
      </c>
      <c r="AO34" s="21" t="s">
        <v>580</v>
      </c>
      <c r="AP34" s="21" t="s">
        <v>580</v>
      </c>
      <c r="AQ34" s="21" t="s">
        <v>580</v>
      </c>
      <c r="AR34" s="21" t="s">
        <v>580</v>
      </c>
      <c r="AS34" s="21" t="s">
        <v>580</v>
      </c>
      <c r="AT34" s="21" t="s">
        <v>580</v>
      </c>
      <c r="AU34" s="21" t="s">
        <v>580</v>
      </c>
      <c r="AV34" s="21" t="s">
        <v>580</v>
      </c>
      <c r="AW34" s="21" t="s">
        <v>580</v>
      </c>
      <c r="AX34" s="21" t="s">
        <v>580</v>
      </c>
      <c r="AY34" s="21" t="s">
        <v>580</v>
      </c>
      <c r="AZ34" s="21" t="s">
        <v>580</v>
      </c>
      <c r="BA34" s="21" t="s">
        <v>580</v>
      </c>
      <c r="BB34" s="21" t="s">
        <v>580</v>
      </c>
      <c r="BC34" s="21" t="s">
        <v>580</v>
      </c>
      <c r="BD34" s="21" t="s">
        <v>580</v>
      </c>
      <c r="BE34" s="114">
        <f t="shared" si="2"/>
        <v>0</v>
      </c>
      <c r="BF34" s="114">
        <f t="shared" si="3"/>
        <v>0</v>
      </c>
      <c r="BG34" s="114">
        <f t="shared" si="3"/>
        <v>0</v>
      </c>
      <c r="BH34" s="114">
        <f t="shared" si="3"/>
        <v>0</v>
      </c>
      <c r="BI34" s="114">
        <f t="shared" si="3"/>
        <v>0</v>
      </c>
      <c r="BJ34" s="114">
        <f t="shared" si="3"/>
        <v>0</v>
      </c>
      <c r="BK34" s="114">
        <f t="shared" si="3"/>
        <v>0</v>
      </c>
      <c r="BL34" s="114">
        <f t="shared" si="3"/>
        <v>0</v>
      </c>
      <c r="BM34" s="114">
        <f t="shared" si="3"/>
        <v>0</v>
      </c>
      <c r="BN34" s="114">
        <f t="shared" si="4"/>
        <v>0</v>
      </c>
      <c r="BO34" s="114"/>
      <c r="BP34" s="114"/>
      <c r="BQ34" s="114"/>
      <c r="BR34" s="114"/>
      <c r="BS34" s="114"/>
      <c r="BT34" s="114"/>
      <c r="BU34" s="114"/>
      <c r="BV34" s="114"/>
      <c r="BW34" s="114">
        <f t="shared" si="5"/>
        <v>0</v>
      </c>
      <c r="BX34" s="114"/>
      <c r="BY34" s="114"/>
      <c r="BZ34" s="114"/>
      <c r="CA34" s="114"/>
      <c r="CB34" s="114"/>
      <c r="CC34" s="114"/>
      <c r="CD34" s="114"/>
      <c r="CE34" s="114"/>
      <c r="CF34" s="114">
        <f t="shared" si="6"/>
        <v>0</v>
      </c>
      <c r="CG34" s="114"/>
      <c r="CH34" s="114"/>
      <c r="CI34" s="114"/>
      <c r="CJ34" s="114"/>
      <c r="CK34" s="114"/>
      <c r="CL34" s="114"/>
      <c r="CM34" s="114"/>
      <c r="CN34" s="114"/>
      <c r="CO34" s="114">
        <f t="shared" si="7"/>
        <v>0</v>
      </c>
      <c r="CP34" s="114"/>
      <c r="CQ34" s="114"/>
      <c r="CR34" s="114"/>
      <c r="CS34" s="114"/>
      <c r="CT34" s="114"/>
      <c r="CU34" s="114"/>
      <c r="CV34" s="114"/>
      <c r="CW34" s="114"/>
      <c r="CX34" s="114">
        <f t="shared" si="8"/>
        <v>0</v>
      </c>
      <c r="CY34" s="114"/>
      <c r="CZ34" s="114"/>
      <c r="DA34" s="114"/>
      <c r="DB34" s="114"/>
      <c r="DC34" s="114"/>
      <c r="DD34" s="114"/>
      <c r="DE34" s="114"/>
      <c r="DF34" s="114"/>
      <c r="DG34" s="114">
        <f t="shared" si="9"/>
        <v>0</v>
      </c>
      <c r="DH34" s="114"/>
      <c r="DI34" s="114"/>
      <c r="DJ34" s="114"/>
      <c r="DK34" s="114"/>
      <c r="DL34" s="114"/>
      <c r="DM34" s="114"/>
      <c r="DN34" s="114"/>
      <c r="DO34" s="114"/>
      <c r="DP34" s="114">
        <f t="shared" si="10"/>
        <v>0</v>
      </c>
      <c r="DQ34" s="114"/>
      <c r="DR34" s="114"/>
      <c r="DS34" s="114"/>
      <c r="DT34" s="114"/>
      <c r="DU34" s="114"/>
      <c r="DV34" s="114"/>
      <c r="DW34" s="114"/>
      <c r="DX34" s="114"/>
      <c r="DY34" s="114">
        <f t="shared" si="11"/>
        <v>0</v>
      </c>
      <c r="DZ34" s="114"/>
      <c r="EA34" s="114"/>
      <c r="EB34" s="114"/>
      <c r="EC34" s="114"/>
      <c r="ED34" s="114"/>
      <c r="EE34" s="114"/>
      <c r="EF34" s="114"/>
      <c r="EG34" s="114"/>
      <c r="EH34" s="114">
        <f t="shared" si="12"/>
        <v>0</v>
      </c>
      <c r="EI34" s="114"/>
      <c r="EJ34" s="114"/>
      <c r="EK34" s="114"/>
      <c r="EL34" s="114"/>
      <c r="EM34" s="114"/>
      <c r="EN34" s="114"/>
      <c r="EO34" s="114"/>
      <c r="EP34" s="114"/>
      <c r="EQ34" s="114">
        <f t="shared" si="13"/>
        <v>0</v>
      </c>
      <c r="ER34" s="114"/>
      <c r="ES34" s="114"/>
      <c r="ET34" s="114"/>
      <c r="EU34" s="114"/>
      <c r="EV34" s="114"/>
      <c r="EW34" s="114"/>
      <c r="EX34" s="114"/>
      <c r="EY34" s="114"/>
      <c r="EZ34" s="114">
        <f t="shared" si="14"/>
        <v>0</v>
      </c>
      <c r="FA34" s="114"/>
      <c r="FB34" s="114"/>
      <c r="FC34" s="114"/>
      <c r="FD34" s="114"/>
      <c r="FE34" s="114"/>
      <c r="FF34" s="114"/>
      <c r="FG34" s="114"/>
      <c r="FH34" s="114"/>
      <c r="FI34" s="114">
        <f t="shared" si="15"/>
        <v>0</v>
      </c>
      <c r="FJ34" s="114"/>
      <c r="FK34" s="114"/>
      <c r="FL34" s="114"/>
      <c r="FM34" s="114"/>
      <c r="FN34" s="114"/>
      <c r="FO34" s="114"/>
      <c r="FP34" s="114"/>
      <c r="FQ34" s="114"/>
      <c r="FR34" s="114">
        <f t="shared" si="16"/>
        <v>0</v>
      </c>
      <c r="FS34" s="114"/>
      <c r="FT34" s="114"/>
      <c r="FU34" s="114"/>
      <c r="FV34" s="114"/>
      <c r="FW34" s="114"/>
      <c r="FX34" s="114"/>
      <c r="FY34" s="114"/>
      <c r="FZ34" s="114"/>
      <c r="GA34" s="114">
        <f t="shared" si="17"/>
        <v>0</v>
      </c>
      <c r="GB34" s="114"/>
      <c r="GC34" s="114"/>
      <c r="GD34" s="114"/>
      <c r="GE34" s="114"/>
      <c r="GF34" s="114"/>
      <c r="GG34" s="114"/>
      <c r="GH34" s="114"/>
      <c r="GI34" s="114"/>
      <c r="GJ34" s="114">
        <f t="shared" si="18"/>
        <v>0</v>
      </c>
      <c r="GK34" s="114"/>
      <c r="GL34" s="114"/>
      <c r="GM34" s="114"/>
      <c r="GN34" s="114"/>
      <c r="GO34" s="114"/>
      <c r="GP34" s="114"/>
      <c r="GQ34" s="114"/>
      <c r="GR34" s="114"/>
      <c r="GS34" s="114">
        <f t="shared" si="19"/>
        <v>0</v>
      </c>
      <c r="GT34" s="114"/>
      <c r="GU34" s="114"/>
      <c r="GV34" s="114"/>
      <c r="GW34" s="114"/>
      <c r="GX34" s="114"/>
      <c r="GY34" s="114"/>
      <c r="GZ34" s="114"/>
      <c r="HA34" s="114"/>
      <c r="HB34" s="114">
        <f t="shared" si="20"/>
        <v>0</v>
      </c>
      <c r="HC34" s="114"/>
      <c r="HD34" s="114"/>
      <c r="HE34" s="114"/>
      <c r="HF34" s="114"/>
      <c r="HG34" s="114"/>
      <c r="HH34" s="114"/>
      <c r="HI34" s="114"/>
      <c r="HJ34" s="114"/>
      <c r="HK34" s="114">
        <f t="shared" si="21"/>
        <v>0</v>
      </c>
      <c r="HL34" s="114"/>
      <c r="HM34" s="114"/>
      <c r="HN34" s="114"/>
      <c r="HO34" s="114"/>
      <c r="HP34" s="114"/>
      <c r="HQ34" s="114"/>
      <c r="HR34" s="114"/>
      <c r="HS34" s="114"/>
      <c r="HT34" s="114">
        <f t="shared" si="22"/>
        <v>0</v>
      </c>
      <c r="HU34" s="114"/>
      <c r="HV34" s="114"/>
      <c r="HW34" s="114"/>
      <c r="HX34" s="114"/>
      <c r="HY34" s="114"/>
      <c r="HZ34" s="114"/>
      <c r="IA34" s="114"/>
      <c r="IB34" s="114"/>
      <c r="IC34" s="114">
        <f t="shared" si="23"/>
        <v>0</v>
      </c>
      <c r="ID34" s="114"/>
      <c r="IE34" s="114"/>
      <c r="IF34" s="114"/>
      <c r="IG34" s="114"/>
      <c r="IH34" s="114"/>
      <c r="II34" s="114"/>
      <c r="IJ34" s="114"/>
      <c r="IK34" s="114"/>
      <c r="IL34" s="114">
        <f t="shared" si="24"/>
        <v>0</v>
      </c>
      <c r="IM34" s="114"/>
      <c r="IN34" s="114"/>
      <c r="IO34" s="114"/>
      <c r="IP34" s="114"/>
      <c r="IQ34" s="114"/>
      <c r="IR34" s="114"/>
      <c r="IS34" s="114"/>
      <c r="IT34" s="114"/>
    </row>
    <row r="35" spans="1:254" x14ac:dyDescent="0.2">
      <c r="A35" s="112" t="e">
        <f>IF(#REF!&lt;&gt;"",#REF!,"")</f>
        <v>#REF!</v>
      </c>
      <c r="B35" s="112" t="e">
        <f>IF(#REF!&lt;&gt;"",#REF!,"")</f>
        <v>#REF!</v>
      </c>
      <c r="C35" s="112" t="e">
        <f>IF(#REF!="Divulgazione_altre_aziende",VLOOKUP(#REF!,MAzioni!$J$3:$K$23,2,FALSE),#REF!)</f>
        <v>#REF!</v>
      </c>
      <c r="D35" s="112" t="e">
        <f>IF(#REF!&lt;&gt;"",#REF!,"")</f>
        <v>#REF!</v>
      </c>
      <c r="E35" s="112"/>
      <c r="F35" s="112" t="e">
        <f>IF(#REF!="Divulgazione_altre_aziende",VLOOKUP(#REF!,MAzioni!$J$3:$K$23,2,FALSE),#REF!)</f>
        <v>#REF!</v>
      </c>
      <c r="G35" s="112" t="e">
        <f>IF(#REF!&lt;&gt;"",#REF!,"")</f>
        <v>#REF!</v>
      </c>
      <c r="H35" s="112"/>
      <c r="I35" s="112" t="e">
        <f>IF(#REF!="Divulgazione_altre_aziende",VLOOKUP(#REF!,MAzioni!$J$3:$K$23,2,FALSE),#REF!)</f>
        <v>#REF!</v>
      </c>
      <c r="J35" s="112" t="e">
        <f>IF(#REF!&lt;&gt;"",#REF!,"")</f>
        <v>#REF!</v>
      </c>
      <c r="K35" s="112"/>
      <c r="L35" s="107" t="s">
        <v>441</v>
      </c>
      <c r="M35" s="112" t="e">
        <f>IF(#REF!&lt;&gt;"",#REF!,"")</f>
        <v>#REF!</v>
      </c>
      <c r="N35" s="112"/>
      <c r="O35" s="107" t="s">
        <v>441</v>
      </c>
      <c r="P35" s="112"/>
      <c r="Q35" s="112"/>
      <c r="R35" s="107" t="s">
        <v>441</v>
      </c>
      <c r="S35" s="107"/>
      <c r="T35" s="106"/>
      <c r="U35" s="107" t="s">
        <v>441</v>
      </c>
      <c r="V35" s="107"/>
      <c r="W35" s="106"/>
      <c r="X35" s="107" t="s">
        <v>441</v>
      </c>
      <c r="Y35" s="107"/>
      <c r="Z35" s="106"/>
      <c r="AA35" s="107" t="s">
        <v>441</v>
      </c>
      <c r="AB35" s="107"/>
      <c r="AC35" s="106"/>
      <c r="AD35" s="107" t="s">
        <v>441</v>
      </c>
      <c r="AE35" s="107"/>
      <c r="AF35" s="106"/>
      <c r="AG35" s="108" t="e">
        <f>IF(#REF!&lt;&gt;"",#REF!,"")</f>
        <v>#REF!</v>
      </c>
      <c r="AH35" s="108" t="e">
        <f>IF(#REF!&lt;&gt;"",#REF!,"")</f>
        <v>#REF!</v>
      </c>
      <c r="AI35" s="2">
        <f t="shared" si="1"/>
        <v>0</v>
      </c>
      <c r="AJ35" s="113" t="e">
        <f>IF(#REF!&lt;&gt;"",#REF!,"")</f>
        <v>#REF!</v>
      </c>
      <c r="AK35" s="113" t="e">
        <f>IF(#REF!&lt;&gt;"",#REF!,"")</f>
        <v>#REF!</v>
      </c>
      <c r="AL35" s="113" t="e">
        <f>IF(#REF!&lt;&gt;"",#REF!,"")</f>
        <v>#REF!</v>
      </c>
      <c r="AM35" s="21" t="s">
        <v>580</v>
      </c>
      <c r="AN35" s="21" t="s">
        <v>580</v>
      </c>
      <c r="AO35" s="21" t="s">
        <v>580</v>
      </c>
      <c r="AP35" s="21" t="s">
        <v>580</v>
      </c>
      <c r="AQ35" s="21" t="s">
        <v>580</v>
      </c>
      <c r="AR35" s="21" t="s">
        <v>580</v>
      </c>
      <c r="AS35" s="21" t="s">
        <v>580</v>
      </c>
      <c r="AT35" s="21" t="s">
        <v>580</v>
      </c>
      <c r="AU35" s="21" t="s">
        <v>580</v>
      </c>
      <c r="AV35" s="21" t="s">
        <v>580</v>
      </c>
      <c r="AW35" s="21" t="s">
        <v>580</v>
      </c>
      <c r="AX35" s="21" t="s">
        <v>580</v>
      </c>
      <c r="AY35" s="21" t="s">
        <v>580</v>
      </c>
      <c r="AZ35" s="21" t="s">
        <v>580</v>
      </c>
      <c r="BA35" s="21" t="s">
        <v>580</v>
      </c>
      <c r="BB35" s="21" t="s">
        <v>580</v>
      </c>
      <c r="BC35" s="21" t="s">
        <v>580</v>
      </c>
      <c r="BD35" s="21" t="s">
        <v>580</v>
      </c>
      <c r="BE35" s="114">
        <f t="shared" si="2"/>
        <v>0</v>
      </c>
      <c r="BF35" s="114">
        <f t="shared" si="3"/>
        <v>0</v>
      </c>
      <c r="BG35" s="114">
        <f t="shared" si="3"/>
        <v>0</v>
      </c>
      <c r="BH35" s="114">
        <f t="shared" si="3"/>
        <v>0</v>
      </c>
      <c r="BI35" s="114">
        <f t="shared" si="3"/>
        <v>0</v>
      </c>
      <c r="BJ35" s="114">
        <f t="shared" si="3"/>
        <v>0</v>
      </c>
      <c r="BK35" s="114">
        <f t="shared" si="3"/>
        <v>0</v>
      </c>
      <c r="BL35" s="114">
        <f t="shared" si="3"/>
        <v>0</v>
      </c>
      <c r="BM35" s="114">
        <f t="shared" si="3"/>
        <v>0</v>
      </c>
      <c r="BN35" s="114">
        <f t="shared" si="4"/>
        <v>0</v>
      </c>
      <c r="BO35" s="114"/>
      <c r="BP35" s="114"/>
      <c r="BQ35" s="114"/>
      <c r="BR35" s="114"/>
      <c r="BS35" s="114"/>
      <c r="BT35" s="114"/>
      <c r="BU35" s="114"/>
      <c r="BV35" s="114"/>
      <c r="BW35" s="114">
        <f t="shared" si="5"/>
        <v>0</v>
      </c>
      <c r="BX35" s="114"/>
      <c r="BY35" s="114"/>
      <c r="BZ35" s="114"/>
      <c r="CA35" s="114"/>
      <c r="CB35" s="114"/>
      <c r="CC35" s="114"/>
      <c r="CD35" s="114"/>
      <c r="CE35" s="114"/>
      <c r="CF35" s="114">
        <f t="shared" si="6"/>
        <v>0</v>
      </c>
      <c r="CG35" s="114"/>
      <c r="CH35" s="114"/>
      <c r="CI35" s="114"/>
      <c r="CJ35" s="114"/>
      <c r="CK35" s="114"/>
      <c r="CL35" s="114"/>
      <c r="CM35" s="114"/>
      <c r="CN35" s="114"/>
      <c r="CO35" s="114">
        <f t="shared" si="7"/>
        <v>0</v>
      </c>
      <c r="CP35" s="114"/>
      <c r="CQ35" s="114"/>
      <c r="CR35" s="114"/>
      <c r="CS35" s="114"/>
      <c r="CT35" s="114"/>
      <c r="CU35" s="114"/>
      <c r="CV35" s="114"/>
      <c r="CW35" s="114"/>
      <c r="CX35" s="114">
        <f t="shared" si="8"/>
        <v>0</v>
      </c>
      <c r="CY35" s="114"/>
      <c r="CZ35" s="114"/>
      <c r="DA35" s="114"/>
      <c r="DB35" s="114"/>
      <c r="DC35" s="114"/>
      <c r="DD35" s="114"/>
      <c r="DE35" s="114"/>
      <c r="DF35" s="114"/>
      <c r="DG35" s="114">
        <f t="shared" si="9"/>
        <v>0</v>
      </c>
      <c r="DH35" s="114"/>
      <c r="DI35" s="114"/>
      <c r="DJ35" s="114"/>
      <c r="DK35" s="114"/>
      <c r="DL35" s="114"/>
      <c r="DM35" s="114"/>
      <c r="DN35" s="114"/>
      <c r="DO35" s="114"/>
      <c r="DP35" s="114">
        <f t="shared" si="10"/>
        <v>0</v>
      </c>
      <c r="DQ35" s="114"/>
      <c r="DR35" s="114"/>
      <c r="DS35" s="114"/>
      <c r="DT35" s="114"/>
      <c r="DU35" s="114"/>
      <c r="DV35" s="114"/>
      <c r="DW35" s="114"/>
      <c r="DX35" s="114"/>
      <c r="DY35" s="114">
        <f t="shared" si="11"/>
        <v>0</v>
      </c>
      <c r="DZ35" s="114"/>
      <c r="EA35" s="114"/>
      <c r="EB35" s="114"/>
      <c r="EC35" s="114"/>
      <c r="ED35" s="114"/>
      <c r="EE35" s="114"/>
      <c r="EF35" s="114"/>
      <c r="EG35" s="114"/>
      <c r="EH35" s="114">
        <f t="shared" si="12"/>
        <v>0</v>
      </c>
      <c r="EI35" s="114"/>
      <c r="EJ35" s="114"/>
      <c r="EK35" s="114"/>
      <c r="EL35" s="114"/>
      <c r="EM35" s="114"/>
      <c r="EN35" s="114"/>
      <c r="EO35" s="114"/>
      <c r="EP35" s="114"/>
      <c r="EQ35" s="114">
        <f t="shared" si="13"/>
        <v>0</v>
      </c>
      <c r="ER35" s="114"/>
      <c r="ES35" s="114"/>
      <c r="ET35" s="114"/>
      <c r="EU35" s="114"/>
      <c r="EV35" s="114"/>
      <c r="EW35" s="114"/>
      <c r="EX35" s="114"/>
      <c r="EY35" s="114"/>
      <c r="EZ35" s="114">
        <f t="shared" si="14"/>
        <v>0</v>
      </c>
      <c r="FA35" s="114"/>
      <c r="FB35" s="114"/>
      <c r="FC35" s="114"/>
      <c r="FD35" s="114"/>
      <c r="FE35" s="114"/>
      <c r="FF35" s="114"/>
      <c r="FG35" s="114"/>
      <c r="FH35" s="114"/>
      <c r="FI35" s="114">
        <f t="shared" si="15"/>
        <v>0</v>
      </c>
      <c r="FJ35" s="114"/>
      <c r="FK35" s="114"/>
      <c r="FL35" s="114"/>
      <c r="FM35" s="114"/>
      <c r="FN35" s="114"/>
      <c r="FO35" s="114"/>
      <c r="FP35" s="114"/>
      <c r="FQ35" s="114"/>
      <c r="FR35" s="114">
        <f t="shared" si="16"/>
        <v>0</v>
      </c>
      <c r="FS35" s="114"/>
      <c r="FT35" s="114"/>
      <c r="FU35" s="114"/>
      <c r="FV35" s="114"/>
      <c r="FW35" s="114"/>
      <c r="FX35" s="114"/>
      <c r="FY35" s="114"/>
      <c r="FZ35" s="114"/>
      <c r="GA35" s="114">
        <f t="shared" si="17"/>
        <v>0</v>
      </c>
      <c r="GB35" s="114"/>
      <c r="GC35" s="114"/>
      <c r="GD35" s="114"/>
      <c r="GE35" s="114"/>
      <c r="GF35" s="114"/>
      <c r="GG35" s="114"/>
      <c r="GH35" s="114"/>
      <c r="GI35" s="114"/>
      <c r="GJ35" s="114">
        <f t="shared" si="18"/>
        <v>0</v>
      </c>
      <c r="GK35" s="114"/>
      <c r="GL35" s="114"/>
      <c r="GM35" s="114"/>
      <c r="GN35" s="114"/>
      <c r="GO35" s="114"/>
      <c r="GP35" s="114"/>
      <c r="GQ35" s="114"/>
      <c r="GR35" s="114"/>
      <c r="GS35" s="114">
        <f t="shared" si="19"/>
        <v>0</v>
      </c>
      <c r="GT35" s="114"/>
      <c r="GU35" s="114"/>
      <c r="GV35" s="114"/>
      <c r="GW35" s="114"/>
      <c r="GX35" s="114"/>
      <c r="GY35" s="114"/>
      <c r="GZ35" s="114"/>
      <c r="HA35" s="114"/>
      <c r="HB35" s="114">
        <f t="shared" si="20"/>
        <v>0</v>
      </c>
      <c r="HC35" s="114"/>
      <c r="HD35" s="114"/>
      <c r="HE35" s="114"/>
      <c r="HF35" s="114"/>
      <c r="HG35" s="114"/>
      <c r="HH35" s="114"/>
      <c r="HI35" s="114"/>
      <c r="HJ35" s="114"/>
      <c r="HK35" s="114">
        <f t="shared" si="21"/>
        <v>0</v>
      </c>
      <c r="HL35" s="114"/>
      <c r="HM35" s="114"/>
      <c r="HN35" s="114"/>
      <c r="HO35" s="114"/>
      <c r="HP35" s="114"/>
      <c r="HQ35" s="114"/>
      <c r="HR35" s="114"/>
      <c r="HS35" s="114"/>
      <c r="HT35" s="114">
        <f t="shared" si="22"/>
        <v>0</v>
      </c>
      <c r="HU35" s="114"/>
      <c r="HV35" s="114"/>
      <c r="HW35" s="114"/>
      <c r="HX35" s="114"/>
      <c r="HY35" s="114"/>
      <c r="HZ35" s="114"/>
      <c r="IA35" s="114"/>
      <c r="IB35" s="114"/>
      <c r="IC35" s="114">
        <f t="shared" si="23"/>
        <v>0</v>
      </c>
      <c r="ID35" s="114"/>
      <c r="IE35" s="114"/>
      <c r="IF35" s="114"/>
      <c r="IG35" s="114"/>
      <c r="IH35" s="114"/>
      <c r="II35" s="114"/>
      <c r="IJ35" s="114"/>
      <c r="IK35" s="114"/>
      <c r="IL35" s="114">
        <f t="shared" si="24"/>
        <v>0</v>
      </c>
      <c r="IM35" s="114"/>
      <c r="IN35" s="114"/>
      <c r="IO35" s="114"/>
      <c r="IP35" s="114"/>
      <c r="IQ35" s="114"/>
      <c r="IR35" s="114"/>
      <c r="IS35" s="114"/>
      <c r="IT35" s="114"/>
    </row>
    <row r="36" spans="1:254" x14ac:dyDescent="0.2">
      <c r="A36" s="112" t="e">
        <f>IF(#REF!&lt;&gt;"",#REF!,"")</f>
        <v>#REF!</v>
      </c>
      <c r="B36" s="112" t="e">
        <f>IF(#REF!&lt;&gt;"",#REF!,"")</f>
        <v>#REF!</v>
      </c>
      <c r="C36" s="112" t="e">
        <f>IF(#REF!="Divulgazione_altre_aziende",VLOOKUP(#REF!,MAzioni!$J$3:$K$23,2,FALSE),#REF!)</f>
        <v>#REF!</v>
      </c>
      <c r="D36" s="112" t="e">
        <f>IF(#REF!&lt;&gt;"",#REF!,"")</f>
        <v>#REF!</v>
      </c>
      <c r="E36" s="112"/>
      <c r="F36" s="112" t="e">
        <f>IF(#REF!="Divulgazione_altre_aziende",VLOOKUP(#REF!,MAzioni!$J$3:$K$23,2,FALSE),#REF!)</f>
        <v>#REF!</v>
      </c>
      <c r="G36" s="112" t="e">
        <f>IF(#REF!&lt;&gt;"",#REF!,"")</f>
        <v>#REF!</v>
      </c>
      <c r="H36" s="112"/>
      <c r="I36" s="112" t="e">
        <f>IF(#REF!="Divulgazione_altre_aziende",VLOOKUP(#REF!,MAzioni!$J$3:$K$23,2,FALSE),#REF!)</f>
        <v>#REF!</v>
      </c>
      <c r="J36" s="112" t="e">
        <f>IF(#REF!&lt;&gt;"",#REF!,"")</f>
        <v>#REF!</v>
      </c>
      <c r="K36" s="112"/>
      <c r="L36" s="107" t="s">
        <v>441</v>
      </c>
      <c r="M36" s="112" t="e">
        <f>IF(#REF!&lt;&gt;"",#REF!,"")</f>
        <v>#REF!</v>
      </c>
      <c r="N36" s="112"/>
      <c r="O36" s="107" t="s">
        <v>441</v>
      </c>
      <c r="P36" s="112"/>
      <c r="Q36" s="112"/>
      <c r="R36" s="107" t="s">
        <v>441</v>
      </c>
      <c r="S36" s="107"/>
      <c r="T36" s="106"/>
      <c r="U36" s="107" t="s">
        <v>441</v>
      </c>
      <c r="V36" s="107"/>
      <c r="W36" s="106"/>
      <c r="X36" s="107" t="s">
        <v>441</v>
      </c>
      <c r="Y36" s="107"/>
      <c r="Z36" s="106"/>
      <c r="AA36" s="107" t="s">
        <v>441</v>
      </c>
      <c r="AB36" s="107"/>
      <c r="AC36" s="106"/>
      <c r="AD36" s="107" t="s">
        <v>441</v>
      </c>
      <c r="AE36" s="107"/>
      <c r="AF36" s="106"/>
      <c r="AG36" s="108" t="e">
        <f>IF(#REF!&lt;&gt;"",#REF!,"")</f>
        <v>#REF!</v>
      </c>
      <c r="AH36" s="108" t="e">
        <f>IF(#REF!&lt;&gt;"",#REF!,"")</f>
        <v>#REF!</v>
      </c>
      <c r="AI36" s="2">
        <f t="shared" si="1"/>
        <v>0</v>
      </c>
      <c r="AJ36" s="113" t="e">
        <f>IF(#REF!&lt;&gt;"",#REF!,"")</f>
        <v>#REF!</v>
      </c>
      <c r="AK36" s="113" t="e">
        <f>IF(#REF!&lt;&gt;"",#REF!,"")</f>
        <v>#REF!</v>
      </c>
      <c r="AL36" s="113" t="e">
        <f>IF(#REF!&lt;&gt;"",#REF!,"")</f>
        <v>#REF!</v>
      </c>
      <c r="AM36" s="21" t="s">
        <v>580</v>
      </c>
      <c r="AN36" s="21" t="s">
        <v>580</v>
      </c>
      <c r="AO36" s="21" t="s">
        <v>580</v>
      </c>
      <c r="AP36" s="21" t="s">
        <v>580</v>
      </c>
      <c r="AQ36" s="21" t="s">
        <v>580</v>
      </c>
      <c r="AR36" s="21" t="s">
        <v>580</v>
      </c>
      <c r="AS36" s="21" t="s">
        <v>580</v>
      </c>
      <c r="AT36" s="21" t="s">
        <v>580</v>
      </c>
      <c r="AU36" s="21" t="s">
        <v>580</v>
      </c>
      <c r="AV36" s="21" t="s">
        <v>580</v>
      </c>
      <c r="AW36" s="21" t="s">
        <v>580</v>
      </c>
      <c r="AX36" s="21" t="s">
        <v>580</v>
      </c>
      <c r="AY36" s="21" t="s">
        <v>580</v>
      </c>
      <c r="AZ36" s="21" t="s">
        <v>580</v>
      </c>
      <c r="BA36" s="21" t="s">
        <v>580</v>
      </c>
      <c r="BB36" s="21" t="s">
        <v>580</v>
      </c>
      <c r="BC36" s="21" t="s">
        <v>580</v>
      </c>
      <c r="BD36" s="21" t="s">
        <v>580</v>
      </c>
      <c r="BE36" s="114">
        <f t="shared" si="2"/>
        <v>0</v>
      </c>
      <c r="BF36" s="114">
        <f t="shared" si="3"/>
        <v>0</v>
      </c>
      <c r="BG36" s="114">
        <f t="shared" si="3"/>
        <v>0</v>
      </c>
      <c r="BH36" s="114">
        <f t="shared" si="3"/>
        <v>0</v>
      </c>
      <c r="BI36" s="114">
        <f t="shared" si="3"/>
        <v>0</v>
      </c>
      <c r="BJ36" s="114">
        <f t="shared" si="3"/>
        <v>0</v>
      </c>
      <c r="BK36" s="114">
        <f t="shared" si="3"/>
        <v>0</v>
      </c>
      <c r="BL36" s="114">
        <f t="shared" si="3"/>
        <v>0</v>
      </c>
      <c r="BM36" s="114">
        <f t="shared" si="3"/>
        <v>0</v>
      </c>
      <c r="BN36" s="114">
        <f t="shared" si="4"/>
        <v>0</v>
      </c>
      <c r="BO36" s="114"/>
      <c r="BP36" s="114"/>
      <c r="BQ36" s="114"/>
      <c r="BR36" s="114"/>
      <c r="BS36" s="114"/>
      <c r="BT36" s="114"/>
      <c r="BU36" s="114"/>
      <c r="BV36" s="114"/>
      <c r="BW36" s="114">
        <f t="shared" si="5"/>
        <v>0</v>
      </c>
      <c r="BX36" s="114"/>
      <c r="BY36" s="114"/>
      <c r="BZ36" s="114"/>
      <c r="CA36" s="114"/>
      <c r="CB36" s="114"/>
      <c r="CC36" s="114"/>
      <c r="CD36" s="114"/>
      <c r="CE36" s="114"/>
      <c r="CF36" s="114">
        <f t="shared" si="6"/>
        <v>0</v>
      </c>
      <c r="CG36" s="114"/>
      <c r="CH36" s="114"/>
      <c r="CI36" s="114"/>
      <c r="CJ36" s="114"/>
      <c r="CK36" s="114"/>
      <c r="CL36" s="114"/>
      <c r="CM36" s="114"/>
      <c r="CN36" s="114"/>
      <c r="CO36" s="114">
        <f t="shared" si="7"/>
        <v>0</v>
      </c>
      <c r="CP36" s="114"/>
      <c r="CQ36" s="114"/>
      <c r="CR36" s="114"/>
      <c r="CS36" s="114"/>
      <c r="CT36" s="114"/>
      <c r="CU36" s="114"/>
      <c r="CV36" s="114"/>
      <c r="CW36" s="114"/>
      <c r="CX36" s="114">
        <f t="shared" si="8"/>
        <v>0</v>
      </c>
      <c r="CY36" s="114"/>
      <c r="CZ36" s="114"/>
      <c r="DA36" s="114"/>
      <c r="DB36" s="114"/>
      <c r="DC36" s="114"/>
      <c r="DD36" s="114"/>
      <c r="DE36" s="114"/>
      <c r="DF36" s="114"/>
      <c r="DG36" s="114">
        <f t="shared" si="9"/>
        <v>0</v>
      </c>
      <c r="DH36" s="114"/>
      <c r="DI36" s="114"/>
      <c r="DJ36" s="114"/>
      <c r="DK36" s="114"/>
      <c r="DL36" s="114"/>
      <c r="DM36" s="114"/>
      <c r="DN36" s="114"/>
      <c r="DO36" s="114"/>
      <c r="DP36" s="114">
        <f t="shared" si="10"/>
        <v>0</v>
      </c>
      <c r="DQ36" s="114"/>
      <c r="DR36" s="114"/>
      <c r="DS36" s="114"/>
      <c r="DT36" s="114"/>
      <c r="DU36" s="114"/>
      <c r="DV36" s="114"/>
      <c r="DW36" s="114"/>
      <c r="DX36" s="114"/>
      <c r="DY36" s="114">
        <f t="shared" si="11"/>
        <v>0</v>
      </c>
      <c r="DZ36" s="114"/>
      <c r="EA36" s="114"/>
      <c r="EB36" s="114"/>
      <c r="EC36" s="114"/>
      <c r="ED36" s="114"/>
      <c r="EE36" s="114"/>
      <c r="EF36" s="114"/>
      <c r="EG36" s="114"/>
      <c r="EH36" s="114">
        <f t="shared" si="12"/>
        <v>0</v>
      </c>
      <c r="EI36" s="114"/>
      <c r="EJ36" s="114"/>
      <c r="EK36" s="114"/>
      <c r="EL36" s="114"/>
      <c r="EM36" s="114"/>
      <c r="EN36" s="114"/>
      <c r="EO36" s="114"/>
      <c r="EP36" s="114"/>
      <c r="EQ36" s="114">
        <f t="shared" si="13"/>
        <v>0</v>
      </c>
      <c r="ER36" s="114"/>
      <c r="ES36" s="114"/>
      <c r="ET36" s="114"/>
      <c r="EU36" s="114"/>
      <c r="EV36" s="114"/>
      <c r="EW36" s="114"/>
      <c r="EX36" s="114"/>
      <c r="EY36" s="114"/>
      <c r="EZ36" s="114">
        <f t="shared" si="14"/>
        <v>0</v>
      </c>
      <c r="FA36" s="114"/>
      <c r="FB36" s="114"/>
      <c r="FC36" s="114"/>
      <c r="FD36" s="114"/>
      <c r="FE36" s="114"/>
      <c r="FF36" s="114"/>
      <c r="FG36" s="114"/>
      <c r="FH36" s="114"/>
      <c r="FI36" s="114">
        <f t="shared" si="15"/>
        <v>0</v>
      </c>
      <c r="FJ36" s="114"/>
      <c r="FK36" s="114"/>
      <c r="FL36" s="114"/>
      <c r="FM36" s="114"/>
      <c r="FN36" s="114"/>
      <c r="FO36" s="114"/>
      <c r="FP36" s="114"/>
      <c r="FQ36" s="114"/>
      <c r="FR36" s="114">
        <f t="shared" si="16"/>
        <v>0</v>
      </c>
      <c r="FS36" s="114"/>
      <c r="FT36" s="114"/>
      <c r="FU36" s="114"/>
      <c r="FV36" s="114"/>
      <c r="FW36" s="114"/>
      <c r="FX36" s="114"/>
      <c r="FY36" s="114"/>
      <c r="FZ36" s="114"/>
      <c r="GA36" s="114">
        <f t="shared" si="17"/>
        <v>0</v>
      </c>
      <c r="GB36" s="114"/>
      <c r="GC36" s="114"/>
      <c r="GD36" s="114"/>
      <c r="GE36" s="114"/>
      <c r="GF36" s="114"/>
      <c r="GG36" s="114"/>
      <c r="GH36" s="114"/>
      <c r="GI36" s="114"/>
      <c r="GJ36" s="114">
        <f t="shared" si="18"/>
        <v>0</v>
      </c>
      <c r="GK36" s="114"/>
      <c r="GL36" s="114"/>
      <c r="GM36" s="114"/>
      <c r="GN36" s="114"/>
      <c r="GO36" s="114"/>
      <c r="GP36" s="114"/>
      <c r="GQ36" s="114"/>
      <c r="GR36" s="114"/>
      <c r="GS36" s="114">
        <f t="shared" si="19"/>
        <v>0</v>
      </c>
      <c r="GT36" s="114"/>
      <c r="GU36" s="114"/>
      <c r="GV36" s="114"/>
      <c r="GW36" s="114"/>
      <c r="GX36" s="114"/>
      <c r="GY36" s="114"/>
      <c r="GZ36" s="114"/>
      <c r="HA36" s="114"/>
      <c r="HB36" s="114">
        <f t="shared" si="20"/>
        <v>0</v>
      </c>
      <c r="HC36" s="114"/>
      <c r="HD36" s="114"/>
      <c r="HE36" s="114"/>
      <c r="HF36" s="114"/>
      <c r="HG36" s="114"/>
      <c r="HH36" s="114"/>
      <c r="HI36" s="114"/>
      <c r="HJ36" s="114"/>
      <c r="HK36" s="114">
        <f t="shared" si="21"/>
        <v>0</v>
      </c>
      <c r="HL36" s="114"/>
      <c r="HM36" s="114"/>
      <c r="HN36" s="114"/>
      <c r="HO36" s="114"/>
      <c r="HP36" s="114"/>
      <c r="HQ36" s="114"/>
      <c r="HR36" s="114"/>
      <c r="HS36" s="114"/>
      <c r="HT36" s="114">
        <f t="shared" si="22"/>
        <v>0</v>
      </c>
      <c r="HU36" s="114"/>
      <c r="HV36" s="114"/>
      <c r="HW36" s="114"/>
      <c r="HX36" s="114"/>
      <c r="HY36" s="114"/>
      <c r="HZ36" s="114"/>
      <c r="IA36" s="114"/>
      <c r="IB36" s="114"/>
      <c r="IC36" s="114">
        <f t="shared" si="23"/>
        <v>0</v>
      </c>
      <c r="ID36" s="114"/>
      <c r="IE36" s="114"/>
      <c r="IF36" s="114"/>
      <c r="IG36" s="114"/>
      <c r="IH36" s="114"/>
      <c r="II36" s="114"/>
      <c r="IJ36" s="114"/>
      <c r="IK36" s="114"/>
      <c r="IL36" s="114">
        <f t="shared" si="24"/>
        <v>0</v>
      </c>
      <c r="IM36" s="114"/>
      <c r="IN36" s="114"/>
      <c r="IO36" s="114"/>
      <c r="IP36" s="114"/>
      <c r="IQ36" s="114"/>
      <c r="IR36" s="114"/>
      <c r="IS36" s="114"/>
      <c r="IT36" s="114"/>
    </row>
    <row r="37" spans="1:254" x14ac:dyDescent="0.2">
      <c r="A37" s="112" t="e">
        <f>IF(#REF!&lt;&gt;"",#REF!,"")</f>
        <v>#REF!</v>
      </c>
      <c r="B37" s="112" t="e">
        <f>IF(#REF!&lt;&gt;"",#REF!,"")</f>
        <v>#REF!</v>
      </c>
      <c r="C37" s="112" t="e">
        <f>IF(#REF!="Divulgazione_altre_aziende",VLOOKUP(#REF!,MAzioni!$J$3:$K$23,2,FALSE),#REF!)</f>
        <v>#REF!</v>
      </c>
      <c r="D37" s="112" t="e">
        <f>IF(#REF!&lt;&gt;"",#REF!,"")</f>
        <v>#REF!</v>
      </c>
      <c r="E37" s="112"/>
      <c r="F37" s="112" t="e">
        <f>IF(#REF!="Divulgazione_altre_aziende",VLOOKUP(#REF!,MAzioni!$J$3:$K$23,2,FALSE),#REF!)</f>
        <v>#REF!</v>
      </c>
      <c r="G37" s="112" t="e">
        <f>IF(#REF!&lt;&gt;"",#REF!,"")</f>
        <v>#REF!</v>
      </c>
      <c r="H37" s="112"/>
      <c r="I37" s="112" t="e">
        <f>IF(#REF!="Divulgazione_altre_aziende",VLOOKUP(#REF!,MAzioni!$J$3:$K$23,2,FALSE),#REF!)</f>
        <v>#REF!</v>
      </c>
      <c r="J37" s="112" t="e">
        <f>IF(#REF!&lt;&gt;"",#REF!,"")</f>
        <v>#REF!</v>
      </c>
      <c r="K37" s="112"/>
      <c r="L37" s="107" t="s">
        <v>441</v>
      </c>
      <c r="M37" s="112" t="e">
        <f>IF(#REF!&lt;&gt;"",#REF!,"")</f>
        <v>#REF!</v>
      </c>
      <c r="N37" s="112"/>
      <c r="O37" s="107" t="s">
        <v>441</v>
      </c>
      <c r="P37" s="112"/>
      <c r="Q37" s="112"/>
      <c r="R37" s="107" t="s">
        <v>441</v>
      </c>
      <c r="S37" s="107"/>
      <c r="T37" s="106"/>
      <c r="U37" s="107" t="s">
        <v>441</v>
      </c>
      <c r="V37" s="107"/>
      <c r="W37" s="106"/>
      <c r="X37" s="107" t="s">
        <v>441</v>
      </c>
      <c r="Y37" s="107"/>
      <c r="Z37" s="106"/>
      <c r="AA37" s="107" t="s">
        <v>441</v>
      </c>
      <c r="AB37" s="107"/>
      <c r="AC37" s="106"/>
      <c r="AD37" s="107" t="s">
        <v>441</v>
      </c>
      <c r="AE37" s="107"/>
      <c r="AF37" s="106"/>
      <c r="AG37" s="108" t="e">
        <f>IF(#REF!&lt;&gt;"",#REF!,"")</f>
        <v>#REF!</v>
      </c>
      <c r="AH37" s="108" t="e">
        <f>IF(#REF!&lt;&gt;"",#REF!,"")</f>
        <v>#REF!</v>
      </c>
      <c r="AI37" s="2">
        <f t="shared" si="1"/>
        <v>0</v>
      </c>
      <c r="AJ37" s="113" t="e">
        <f>IF(#REF!&lt;&gt;"",#REF!,"")</f>
        <v>#REF!</v>
      </c>
      <c r="AK37" s="113" t="e">
        <f>IF(#REF!&lt;&gt;"",#REF!,"")</f>
        <v>#REF!</v>
      </c>
      <c r="AL37" s="113" t="e">
        <f>IF(#REF!&lt;&gt;"",#REF!,"")</f>
        <v>#REF!</v>
      </c>
      <c r="AM37" s="21" t="s">
        <v>580</v>
      </c>
      <c r="AN37" s="21" t="s">
        <v>580</v>
      </c>
      <c r="AO37" s="21" t="s">
        <v>580</v>
      </c>
      <c r="AP37" s="21" t="s">
        <v>580</v>
      </c>
      <c r="AQ37" s="21" t="s">
        <v>580</v>
      </c>
      <c r="AR37" s="21" t="s">
        <v>580</v>
      </c>
      <c r="AS37" s="21" t="s">
        <v>580</v>
      </c>
      <c r="AT37" s="21" t="s">
        <v>580</v>
      </c>
      <c r="AU37" s="21" t="s">
        <v>580</v>
      </c>
      <c r="AV37" s="21" t="s">
        <v>580</v>
      </c>
      <c r="AW37" s="21" t="s">
        <v>580</v>
      </c>
      <c r="AX37" s="21" t="s">
        <v>580</v>
      </c>
      <c r="AY37" s="21" t="s">
        <v>580</v>
      </c>
      <c r="AZ37" s="21" t="s">
        <v>580</v>
      </c>
      <c r="BA37" s="21" t="s">
        <v>580</v>
      </c>
      <c r="BB37" s="21" t="s">
        <v>580</v>
      </c>
      <c r="BC37" s="21" t="s">
        <v>580</v>
      </c>
      <c r="BD37" s="21" t="s">
        <v>580</v>
      </c>
      <c r="BE37" s="114">
        <f t="shared" si="2"/>
        <v>0</v>
      </c>
      <c r="BF37" s="114">
        <f t="shared" si="3"/>
        <v>0</v>
      </c>
      <c r="BG37" s="114">
        <f t="shared" si="3"/>
        <v>0</v>
      </c>
      <c r="BH37" s="114">
        <f t="shared" si="3"/>
        <v>0</v>
      </c>
      <c r="BI37" s="114">
        <f t="shared" si="3"/>
        <v>0</v>
      </c>
      <c r="BJ37" s="114">
        <f t="shared" si="3"/>
        <v>0</v>
      </c>
      <c r="BK37" s="114">
        <f t="shared" si="3"/>
        <v>0</v>
      </c>
      <c r="BL37" s="114">
        <f t="shared" si="3"/>
        <v>0</v>
      </c>
      <c r="BM37" s="114">
        <f t="shared" si="3"/>
        <v>0</v>
      </c>
      <c r="BN37" s="114">
        <f t="shared" si="4"/>
        <v>0</v>
      </c>
      <c r="BO37" s="114"/>
      <c r="BP37" s="114"/>
      <c r="BQ37" s="114"/>
      <c r="BR37" s="114"/>
      <c r="BS37" s="114"/>
      <c r="BT37" s="114"/>
      <c r="BU37" s="114"/>
      <c r="BV37" s="114"/>
      <c r="BW37" s="114">
        <f t="shared" si="5"/>
        <v>0</v>
      </c>
      <c r="BX37" s="114"/>
      <c r="BY37" s="114"/>
      <c r="BZ37" s="114"/>
      <c r="CA37" s="114"/>
      <c r="CB37" s="114"/>
      <c r="CC37" s="114"/>
      <c r="CD37" s="114"/>
      <c r="CE37" s="114"/>
      <c r="CF37" s="114">
        <f t="shared" si="6"/>
        <v>0</v>
      </c>
      <c r="CG37" s="114"/>
      <c r="CH37" s="114"/>
      <c r="CI37" s="114"/>
      <c r="CJ37" s="114"/>
      <c r="CK37" s="114"/>
      <c r="CL37" s="114"/>
      <c r="CM37" s="114"/>
      <c r="CN37" s="114"/>
      <c r="CO37" s="114">
        <f t="shared" si="7"/>
        <v>0</v>
      </c>
      <c r="CP37" s="114"/>
      <c r="CQ37" s="114"/>
      <c r="CR37" s="114"/>
      <c r="CS37" s="114"/>
      <c r="CT37" s="114"/>
      <c r="CU37" s="114"/>
      <c r="CV37" s="114"/>
      <c r="CW37" s="114"/>
      <c r="CX37" s="114">
        <f t="shared" si="8"/>
        <v>0</v>
      </c>
      <c r="CY37" s="114"/>
      <c r="CZ37" s="114"/>
      <c r="DA37" s="114"/>
      <c r="DB37" s="114"/>
      <c r="DC37" s="114"/>
      <c r="DD37" s="114"/>
      <c r="DE37" s="114"/>
      <c r="DF37" s="114"/>
      <c r="DG37" s="114">
        <f t="shared" si="9"/>
        <v>0</v>
      </c>
      <c r="DH37" s="114"/>
      <c r="DI37" s="114"/>
      <c r="DJ37" s="114"/>
      <c r="DK37" s="114"/>
      <c r="DL37" s="114"/>
      <c r="DM37" s="114"/>
      <c r="DN37" s="114"/>
      <c r="DO37" s="114"/>
      <c r="DP37" s="114">
        <f t="shared" si="10"/>
        <v>0</v>
      </c>
      <c r="DQ37" s="114"/>
      <c r="DR37" s="114"/>
      <c r="DS37" s="114"/>
      <c r="DT37" s="114"/>
      <c r="DU37" s="114"/>
      <c r="DV37" s="114"/>
      <c r="DW37" s="114"/>
      <c r="DX37" s="114"/>
      <c r="DY37" s="114">
        <f t="shared" si="11"/>
        <v>0</v>
      </c>
      <c r="DZ37" s="114"/>
      <c r="EA37" s="114"/>
      <c r="EB37" s="114"/>
      <c r="EC37" s="114"/>
      <c r="ED37" s="114"/>
      <c r="EE37" s="114"/>
      <c r="EF37" s="114"/>
      <c r="EG37" s="114"/>
      <c r="EH37" s="114">
        <f t="shared" si="12"/>
        <v>0</v>
      </c>
      <c r="EI37" s="114"/>
      <c r="EJ37" s="114"/>
      <c r="EK37" s="114"/>
      <c r="EL37" s="114"/>
      <c r="EM37" s="114"/>
      <c r="EN37" s="114"/>
      <c r="EO37" s="114"/>
      <c r="EP37" s="114"/>
      <c r="EQ37" s="114">
        <f t="shared" si="13"/>
        <v>0</v>
      </c>
      <c r="ER37" s="114"/>
      <c r="ES37" s="114"/>
      <c r="ET37" s="114"/>
      <c r="EU37" s="114"/>
      <c r="EV37" s="114"/>
      <c r="EW37" s="114"/>
      <c r="EX37" s="114"/>
      <c r="EY37" s="114"/>
      <c r="EZ37" s="114">
        <f t="shared" si="14"/>
        <v>0</v>
      </c>
      <c r="FA37" s="114"/>
      <c r="FB37" s="114"/>
      <c r="FC37" s="114"/>
      <c r="FD37" s="114"/>
      <c r="FE37" s="114"/>
      <c r="FF37" s="114"/>
      <c r="FG37" s="114"/>
      <c r="FH37" s="114"/>
      <c r="FI37" s="114">
        <f t="shared" si="15"/>
        <v>0</v>
      </c>
      <c r="FJ37" s="114"/>
      <c r="FK37" s="114"/>
      <c r="FL37" s="114"/>
      <c r="FM37" s="114"/>
      <c r="FN37" s="114"/>
      <c r="FO37" s="114"/>
      <c r="FP37" s="114"/>
      <c r="FQ37" s="114"/>
      <c r="FR37" s="114">
        <f t="shared" si="16"/>
        <v>0</v>
      </c>
      <c r="FS37" s="114"/>
      <c r="FT37" s="114"/>
      <c r="FU37" s="114"/>
      <c r="FV37" s="114"/>
      <c r="FW37" s="114"/>
      <c r="FX37" s="114"/>
      <c r="FY37" s="114"/>
      <c r="FZ37" s="114"/>
      <c r="GA37" s="114">
        <f t="shared" si="17"/>
        <v>0</v>
      </c>
      <c r="GB37" s="114"/>
      <c r="GC37" s="114"/>
      <c r="GD37" s="114"/>
      <c r="GE37" s="114"/>
      <c r="GF37" s="114"/>
      <c r="GG37" s="114"/>
      <c r="GH37" s="114"/>
      <c r="GI37" s="114"/>
      <c r="GJ37" s="114">
        <f t="shared" si="18"/>
        <v>0</v>
      </c>
      <c r="GK37" s="114"/>
      <c r="GL37" s="114"/>
      <c r="GM37" s="114"/>
      <c r="GN37" s="114"/>
      <c r="GO37" s="114"/>
      <c r="GP37" s="114"/>
      <c r="GQ37" s="114"/>
      <c r="GR37" s="114"/>
      <c r="GS37" s="114">
        <f t="shared" si="19"/>
        <v>0</v>
      </c>
      <c r="GT37" s="114"/>
      <c r="GU37" s="114"/>
      <c r="GV37" s="114"/>
      <c r="GW37" s="114"/>
      <c r="GX37" s="114"/>
      <c r="GY37" s="114"/>
      <c r="GZ37" s="114"/>
      <c r="HA37" s="114"/>
      <c r="HB37" s="114">
        <f t="shared" si="20"/>
        <v>0</v>
      </c>
      <c r="HC37" s="114"/>
      <c r="HD37" s="114"/>
      <c r="HE37" s="114"/>
      <c r="HF37" s="114"/>
      <c r="HG37" s="114"/>
      <c r="HH37" s="114"/>
      <c r="HI37" s="114"/>
      <c r="HJ37" s="114"/>
      <c r="HK37" s="114">
        <f t="shared" si="21"/>
        <v>0</v>
      </c>
      <c r="HL37" s="114"/>
      <c r="HM37" s="114"/>
      <c r="HN37" s="114"/>
      <c r="HO37" s="114"/>
      <c r="HP37" s="114"/>
      <c r="HQ37" s="114"/>
      <c r="HR37" s="114"/>
      <c r="HS37" s="114"/>
      <c r="HT37" s="114">
        <f t="shared" si="22"/>
        <v>0</v>
      </c>
      <c r="HU37" s="114"/>
      <c r="HV37" s="114"/>
      <c r="HW37" s="114"/>
      <c r="HX37" s="114"/>
      <c r="HY37" s="114"/>
      <c r="HZ37" s="114"/>
      <c r="IA37" s="114"/>
      <c r="IB37" s="114"/>
      <c r="IC37" s="114">
        <f t="shared" si="23"/>
        <v>0</v>
      </c>
      <c r="ID37" s="114"/>
      <c r="IE37" s="114"/>
      <c r="IF37" s="114"/>
      <c r="IG37" s="114"/>
      <c r="IH37" s="114"/>
      <c r="II37" s="114"/>
      <c r="IJ37" s="114"/>
      <c r="IK37" s="114"/>
      <c r="IL37" s="114">
        <f t="shared" si="24"/>
        <v>0</v>
      </c>
      <c r="IM37" s="114"/>
      <c r="IN37" s="114"/>
      <c r="IO37" s="114"/>
      <c r="IP37" s="114"/>
      <c r="IQ37" s="114"/>
      <c r="IR37" s="114"/>
      <c r="IS37" s="114"/>
      <c r="IT37" s="114"/>
    </row>
    <row r="38" spans="1:254" x14ac:dyDescent="0.2">
      <c r="A38" s="112" t="e">
        <f>IF(#REF!&lt;&gt;"",#REF!,"")</f>
        <v>#REF!</v>
      </c>
      <c r="B38" s="112" t="e">
        <f>IF(#REF!&lt;&gt;"",#REF!,"")</f>
        <v>#REF!</v>
      </c>
      <c r="C38" s="112" t="e">
        <f>IF(#REF!="Divulgazione_altre_aziende",VLOOKUP(#REF!,MAzioni!$J$3:$K$23,2,FALSE),#REF!)</f>
        <v>#REF!</v>
      </c>
      <c r="D38" s="112" t="e">
        <f>IF(#REF!&lt;&gt;"",#REF!,"")</f>
        <v>#REF!</v>
      </c>
      <c r="E38" s="112"/>
      <c r="F38" s="112" t="e">
        <f>IF(#REF!="Divulgazione_altre_aziende",VLOOKUP(#REF!,MAzioni!$J$3:$K$23,2,FALSE),#REF!)</f>
        <v>#REF!</v>
      </c>
      <c r="G38" s="112" t="e">
        <f>IF(#REF!&lt;&gt;"",#REF!,"")</f>
        <v>#REF!</v>
      </c>
      <c r="H38" s="112"/>
      <c r="I38" s="112" t="e">
        <f>IF(#REF!="Divulgazione_altre_aziende",VLOOKUP(#REF!,MAzioni!$J$3:$K$23,2,FALSE),#REF!)</f>
        <v>#REF!</v>
      </c>
      <c r="J38" s="112" t="e">
        <f>IF(#REF!&lt;&gt;"",#REF!,"")</f>
        <v>#REF!</v>
      </c>
      <c r="K38" s="112"/>
      <c r="L38" s="107" t="s">
        <v>441</v>
      </c>
      <c r="M38" s="112" t="e">
        <f>IF(#REF!&lt;&gt;"",#REF!,"")</f>
        <v>#REF!</v>
      </c>
      <c r="N38" s="112"/>
      <c r="O38" s="107" t="s">
        <v>441</v>
      </c>
      <c r="P38" s="112"/>
      <c r="Q38" s="112"/>
      <c r="R38" s="107" t="s">
        <v>441</v>
      </c>
      <c r="S38" s="107"/>
      <c r="T38" s="106"/>
      <c r="U38" s="107" t="s">
        <v>441</v>
      </c>
      <c r="V38" s="107"/>
      <c r="W38" s="106"/>
      <c r="X38" s="107" t="s">
        <v>441</v>
      </c>
      <c r="Y38" s="107"/>
      <c r="Z38" s="106"/>
      <c r="AA38" s="107" t="s">
        <v>441</v>
      </c>
      <c r="AB38" s="107"/>
      <c r="AC38" s="106"/>
      <c r="AD38" s="107" t="s">
        <v>441</v>
      </c>
      <c r="AE38" s="107"/>
      <c r="AF38" s="106"/>
      <c r="AG38" s="108" t="e">
        <f>IF(#REF!&lt;&gt;"",#REF!,"")</f>
        <v>#REF!</v>
      </c>
      <c r="AH38" s="108" t="e">
        <f>IF(#REF!&lt;&gt;"",#REF!,"")</f>
        <v>#REF!</v>
      </c>
      <c r="AI38" s="2">
        <f t="shared" si="1"/>
        <v>0</v>
      </c>
      <c r="AJ38" s="113" t="e">
        <f>IF(#REF!&lt;&gt;"",#REF!,"")</f>
        <v>#REF!</v>
      </c>
      <c r="AK38" s="113" t="e">
        <f>IF(#REF!&lt;&gt;"",#REF!,"")</f>
        <v>#REF!</v>
      </c>
      <c r="AL38" s="113" t="e">
        <f>IF(#REF!&lt;&gt;"",#REF!,"")</f>
        <v>#REF!</v>
      </c>
      <c r="AM38" s="21" t="s">
        <v>580</v>
      </c>
      <c r="AN38" s="21" t="s">
        <v>580</v>
      </c>
      <c r="AO38" s="21" t="s">
        <v>580</v>
      </c>
      <c r="AP38" s="21" t="s">
        <v>580</v>
      </c>
      <c r="AQ38" s="21" t="s">
        <v>580</v>
      </c>
      <c r="AR38" s="21" t="s">
        <v>580</v>
      </c>
      <c r="AS38" s="21" t="s">
        <v>580</v>
      </c>
      <c r="AT38" s="21" t="s">
        <v>580</v>
      </c>
      <c r="AU38" s="21" t="s">
        <v>580</v>
      </c>
      <c r="AV38" s="21" t="s">
        <v>580</v>
      </c>
      <c r="AW38" s="21" t="s">
        <v>580</v>
      </c>
      <c r="AX38" s="21" t="s">
        <v>580</v>
      </c>
      <c r="AY38" s="21" t="s">
        <v>580</v>
      </c>
      <c r="AZ38" s="21" t="s">
        <v>580</v>
      </c>
      <c r="BA38" s="21" t="s">
        <v>580</v>
      </c>
      <c r="BB38" s="21" t="s">
        <v>580</v>
      </c>
      <c r="BC38" s="21" t="s">
        <v>580</v>
      </c>
      <c r="BD38" s="21" t="s">
        <v>580</v>
      </c>
      <c r="BE38" s="114">
        <f t="shared" si="2"/>
        <v>0</v>
      </c>
      <c r="BF38" s="114">
        <f t="shared" si="3"/>
        <v>0</v>
      </c>
      <c r="BG38" s="114">
        <f t="shared" si="3"/>
        <v>0</v>
      </c>
      <c r="BH38" s="114">
        <f t="shared" si="3"/>
        <v>0</v>
      </c>
      <c r="BI38" s="114">
        <f t="shared" si="3"/>
        <v>0</v>
      </c>
      <c r="BJ38" s="114">
        <f t="shared" si="3"/>
        <v>0</v>
      </c>
      <c r="BK38" s="114">
        <f t="shared" si="3"/>
        <v>0</v>
      </c>
      <c r="BL38" s="114">
        <f t="shared" si="3"/>
        <v>0</v>
      </c>
      <c r="BM38" s="114">
        <f t="shared" si="3"/>
        <v>0</v>
      </c>
      <c r="BN38" s="114">
        <f t="shared" si="4"/>
        <v>0</v>
      </c>
      <c r="BO38" s="114"/>
      <c r="BP38" s="114"/>
      <c r="BQ38" s="114"/>
      <c r="BR38" s="114"/>
      <c r="BS38" s="114"/>
      <c r="BT38" s="114"/>
      <c r="BU38" s="114"/>
      <c r="BV38" s="114"/>
      <c r="BW38" s="114">
        <f t="shared" si="5"/>
        <v>0</v>
      </c>
      <c r="BX38" s="114"/>
      <c r="BY38" s="114"/>
      <c r="BZ38" s="114"/>
      <c r="CA38" s="114"/>
      <c r="CB38" s="114"/>
      <c r="CC38" s="114"/>
      <c r="CD38" s="114"/>
      <c r="CE38" s="114"/>
      <c r="CF38" s="114">
        <f t="shared" si="6"/>
        <v>0</v>
      </c>
      <c r="CG38" s="114"/>
      <c r="CH38" s="114"/>
      <c r="CI38" s="114"/>
      <c r="CJ38" s="114"/>
      <c r="CK38" s="114"/>
      <c r="CL38" s="114"/>
      <c r="CM38" s="114"/>
      <c r="CN38" s="114"/>
      <c r="CO38" s="114">
        <f t="shared" si="7"/>
        <v>0</v>
      </c>
      <c r="CP38" s="114"/>
      <c r="CQ38" s="114"/>
      <c r="CR38" s="114"/>
      <c r="CS38" s="114"/>
      <c r="CT38" s="114"/>
      <c r="CU38" s="114"/>
      <c r="CV38" s="114"/>
      <c r="CW38" s="114"/>
      <c r="CX38" s="114">
        <f t="shared" si="8"/>
        <v>0</v>
      </c>
      <c r="CY38" s="114"/>
      <c r="CZ38" s="114"/>
      <c r="DA38" s="114"/>
      <c r="DB38" s="114"/>
      <c r="DC38" s="114"/>
      <c r="DD38" s="114"/>
      <c r="DE38" s="114"/>
      <c r="DF38" s="114"/>
      <c r="DG38" s="114">
        <f t="shared" si="9"/>
        <v>0</v>
      </c>
      <c r="DH38" s="114"/>
      <c r="DI38" s="114"/>
      <c r="DJ38" s="114"/>
      <c r="DK38" s="114"/>
      <c r="DL38" s="114"/>
      <c r="DM38" s="114"/>
      <c r="DN38" s="114"/>
      <c r="DO38" s="114"/>
      <c r="DP38" s="114">
        <f t="shared" si="10"/>
        <v>0</v>
      </c>
      <c r="DQ38" s="114"/>
      <c r="DR38" s="114"/>
      <c r="DS38" s="114"/>
      <c r="DT38" s="114"/>
      <c r="DU38" s="114"/>
      <c r="DV38" s="114"/>
      <c r="DW38" s="114"/>
      <c r="DX38" s="114"/>
      <c r="DY38" s="114">
        <f t="shared" si="11"/>
        <v>0</v>
      </c>
      <c r="DZ38" s="114"/>
      <c r="EA38" s="114"/>
      <c r="EB38" s="114"/>
      <c r="EC38" s="114"/>
      <c r="ED38" s="114"/>
      <c r="EE38" s="114"/>
      <c r="EF38" s="114"/>
      <c r="EG38" s="114"/>
      <c r="EH38" s="114">
        <f t="shared" si="12"/>
        <v>0</v>
      </c>
      <c r="EI38" s="114"/>
      <c r="EJ38" s="114"/>
      <c r="EK38" s="114"/>
      <c r="EL38" s="114"/>
      <c r="EM38" s="114"/>
      <c r="EN38" s="114"/>
      <c r="EO38" s="114"/>
      <c r="EP38" s="114"/>
      <c r="EQ38" s="114">
        <f t="shared" si="13"/>
        <v>0</v>
      </c>
      <c r="ER38" s="114"/>
      <c r="ES38" s="114"/>
      <c r="ET38" s="114"/>
      <c r="EU38" s="114"/>
      <c r="EV38" s="114"/>
      <c r="EW38" s="114"/>
      <c r="EX38" s="114"/>
      <c r="EY38" s="114"/>
      <c r="EZ38" s="114">
        <f t="shared" si="14"/>
        <v>0</v>
      </c>
      <c r="FA38" s="114"/>
      <c r="FB38" s="114"/>
      <c r="FC38" s="114"/>
      <c r="FD38" s="114"/>
      <c r="FE38" s="114"/>
      <c r="FF38" s="114"/>
      <c r="FG38" s="114"/>
      <c r="FH38" s="114"/>
      <c r="FI38" s="114">
        <f t="shared" si="15"/>
        <v>0</v>
      </c>
      <c r="FJ38" s="114"/>
      <c r="FK38" s="114"/>
      <c r="FL38" s="114"/>
      <c r="FM38" s="114"/>
      <c r="FN38" s="114"/>
      <c r="FO38" s="114"/>
      <c r="FP38" s="114"/>
      <c r="FQ38" s="114"/>
      <c r="FR38" s="114">
        <f t="shared" si="16"/>
        <v>0</v>
      </c>
      <c r="FS38" s="114"/>
      <c r="FT38" s="114"/>
      <c r="FU38" s="114"/>
      <c r="FV38" s="114"/>
      <c r="FW38" s="114"/>
      <c r="FX38" s="114"/>
      <c r="FY38" s="114"/>
      <c r="FZ38" s="114"/>
      <c r="GA38" s="114">
        <f t="shared" si="17"/>
        <v>0</v>
      </c>
      <c r="GB38" s="114"/>
      <c r="GC38" s="114"/>
      <c r="GD38" s="114"/>
      <c r="GE38" s="114"/>
      <c r="GF38" s="114"/>
      <c r="GG38" s="114"/>
      <c r="GH38" s="114"/>
      <c r="GI38" s="114"/>
      <c r="GJ38" s="114">
        <f t="shared" si="18"/>
        <v>0</v>
      </c>
      <c r="GK38" s="114"/>
      <c r="GL38" s="114"/>
      <c r="GM38" s="114"/>
      <c r="GN38" s="114"/>
      <c r="GO38" s="114"/>
      <c r="GP38" s="114"/>
      <c r="GQ38" s="114"/>
      <c r="GR38" s="114"/>
      <c r="GS38" s="114">
        <f t="shared" si="19"/>
        <v>0</v>
      </c>
      <c r="GT38" s="114"/>
      <c r="GU38" s="114"/>
      <c r="GV38" s="114"/>
      <c r="GW38" s="114"/>
      <c r="GX38" s="114"/>
      <c r="GY38" s="114"/>
      <c r="GZ38" s="114"/>
      <c r="HA38" s="114"/>
      <c r="HB38" s="114">
        <f t="shared" si="20"/>
        <v>0</v>
      </c>
      <c r="HC38" s="114"/>
      <c r="HD38" s="114"/>
      <c r="HE38" s="114"/>
      <c r="HF38" s="114"/>
      <c r="HG38" s="114"/>
      <c r="HH38" s="114"/>
      <c r="HI38" s="114"/>
      <c r="HJ38" s="114"/>
      <c r="HK38" s="114">
        <f t="shared" si="21"/>
        <v>0</v>
      </c>
      <c r="HL38" s="114"/>
      <c r="HM38" s="114"/>
      <c r="HN38" s="114"/>
      <c r="HO38" s="114"/>
      <c r="HP38" s="114"/>
      <c r="HQ38" s="114"/>
      <c r="HR38" s="114"/>
      <c r="HS38" s="114"/>
      <c r="HT38" s="114">
        <f t="shared" si="22"/>
        <v>0</v>
      </c>
      <c r="HU38" s="114"/>
      <c r="HV38" s="114"/>
      <c r="HW38" s="114"/>
      <c r="HX38" s="114"/>
      <c r="HY38" s="114"/>
      <c r="HZ38" s="114"/>
      <c r="IA38" s="114"/>
      <c r="IB38" s="114"/>
      <c r="IC38" s="114">
        <f t="shared" si="23"/>
        <v>0</v>
      </c>
      <c r="ID38" s="114"/>
      <c r="IE38" s="114"/>
      <c r="IF38" s="114"/>
      <c r="IG38" s="114"/>
      <c r="IH38" s="114"/>
      <c r="II38" s="114"/>
      <c r="IJ38" s="114"/>
      <c r="IK38" s="114"/>
      <c r="IL38" s="114">
        <f t="shared" si="24"/>
        <v>0</v>
      </c>
      <c r="IM38" s="114"/>
      <c r="IN38" s="114"/>
      <c r="IO38" s="114"/>
      <c r="IP38" s="114"/>
      <c r="IQ38" s="114"/>
      <c r="IR38" s="114"/>
      <c r="IS38" s="114"/>
      <c r="IT38" s="114"/>
    </row>
    <row r="39" spans="1:254" x14ac:dyDescent="0.2">
      <c r="A39" s="112" t="e">
        <f>IF(#REF!&lt;&gt;"",#REF!,"")</f>
        <v>#REF!</v>
      </c>
      <c r="B39" s="112" t="e">
        <f>IF(#REF!&lt;&gt;"",#REF!,"")</f>
        <v>#REF!</v>
      </c>
      <c r="C39" s="112" t="e">
        <f>IF(#REF!="Divulgazione_altre_aziende",VLOOKUP(#REF!,MAzioni!$J$3:$K$23,2,FALSE),#REF!)</f>
        <v>#REF!</v>
      </c>
      <c r="D39" s="112" t="e">
        <f>IF(#REF!&lt;&gt;"",#REF!,"")</f>
        <v>#REF!</v>
      </c>
      <c r="E39" s="112"/>
      <c r="F39" s="112" t="e">
        <f>IF(#REF!="Divulgazione_altre_aziende",VLOOKUP(#REF!,MAzioni!$J$3:$K$23,2,FALSE),#REF!)</f>
        <v>#REF!</v>
      </c>
      <c r="G39" s="112" t="e">
        <f>IF(#REF!&lt;&gt;"",#REF!,"")</f>
        <v>#REF!</v>
      </c>
      <c r="H39" s="112"/>
      <c r="I39" s="112" t="e">
        <f>IF(#REF!="Divulgazione_altre_aziende",VLOOKUP(#REF!,MAzioni!$J$3:$K$23,2,FALSE),#REF!)</f>
        <v>#REF!</v>
      </c>
      <c r="J39" s="112" t="e">
        <f>IF(#REF!&lt;&gt;"",#REF!,"")</f>
        <v>#REF!</v>
      </c>
      <c r="K39" s="112"/>
      <c r="L39" s="107" t="s">
        <v>441</v>
      </c>
      <c r="M39" s="112" t="e">
        <f>IF(#REF!&lt;&gt;"",#REF!,"")</f>
        <v>#REF!</v>
      </c>
      <c r="N39" s="112"/>
      <c r="O39" s="107" t="s">
        <v>441</v>
      </c>
      <c r="P39" s="112"/>
      <c r="Q39" s="112"/>
      <c r="R39" s="107" t="s">
        <v>441</v>
      </c>
      <c r="S39" s="107"/>
      <c r="T39" s="106"/>
      <c r="U39" s="107" t="s">
        <v>441</v>
      </c>
      <c r="V39" s="107"/>
      <c r="W39" s="106"/>
      <c r="X39" s="107" t="s">
        <v>441</v>
      </c>
      <c r="Y39" s="107"/>
      <c r="Z39" s="106"/>
      <c r="AA39" s="107" t="s">
        <v>441</v>
      </c>
      <c r="AB39" s="107"/>
      <c r="AC39" s="106"/>
      <c r="AD39" s="107" t="s">
        <v>441</v>
      </c>
      <c r="AE39" s="107"/>
      <c r="AF39" s="106"/>
      <c r="AG39" s="108" t="e">
        <f>IF(#REF!&lt;&gt;"",#REF!,"")</f>
        <v>#REF!</v>
      </c>
      <c r="AH39" s="108" t="e">
        <f>IF(#REF!&lt;&gt;"",#REF!,"")</f>
        <v>#REF!</v>
      </c>
      <c r="AI39" s="2">
        <f t="shared" si="1"/>
        <v>0</v>
      </c>
      <c r="AJ39" s="113" t="e">
        <f>IF(#REF!&lt;&gt;"",#REF!,"")</f>
        <v>#REF!</v>
      </c>
      <c r="AK39" s="113" t="e">
        <f>IF(#REF!&lt;&gt;"",#REF!,"")</f>
        <v>#REF!</v>
      </c>
      <c r="AL39" s="113" t="e">
        <f>IF(#REF!&lt;&gt;"",#REF!,"")</f>
        <v>#REF!</v>
      </c>
      <c r="AM39" s="21" t="s">
        <v>580</v>
      </c>
      <c r="AN39" s="21" t="s">
        <v>580</v>
      </c>
      <c r="AO39" s="21" t="s">
        <v>580</v>
      </c>
      <c r="AP39" s="21" t="s">
        <v>580</v>
      </c>
      <c r="AQ39" s="21" t="s">
        <v>580</v>
      </c>
      <c r="AR39" s="21" t="s">
        <v>580</v>
      </c>
      <c r="AS39" s="21" t="s">
        <v>580</v>
      </c>
      <c r="AT39" s="21" t="s">
        <v>580</v>
      </c>
      <c r="AU39" s="21" t="s">
        <v>580</v>
      </c>
      <c r="AV39" s="21" t="s">
        <v>580</v>
      </c>
      <c r="AW39" s="21" t="s">
        <v>580</v>
      </c>
      <c r="AX39" s="21" t="s">
        <v>580</v>
      </c>
      <c r="AY39" s="21" t="s">
        <v>580</v>
      </c>
      <c r="AZ39" s="21" t="s">
        <v>580</v>
      </c>
      <c r="BA39" s="21" t="s">
        <v>580</v>
      </c>
      <c r="BB39" s="21" t="s">
        <v>580</v>
      </c>
      <c r="BC39" s="21" t="s">
        <v>580</v>
      </c>
      <c r="BD39" s="21" t="s">
        <v>580</v>
      </c>
      <c r="BE39" s="114">
        <f t="shared" si="2"/>
        <v>0</v>
      </c>
      <c r="BF39" s="114">
        <f t="shared" si="3"/>
        <v>0</v>
      </c>
      <c r="BG39" s="114">
        <f t="shared" si="3"/>
        <v>0</v>
      </c>
      <c r="BH39" s="114">
        <f t="shared" si="3"/>
        <v>0</v>
      </c>
      <c r="BI39" s="114">
        <f t="shared" si="3"/>
        <v>0</v>
      </c>
      <c r="BJ39" s="114">
        <f t="shared" si="3"/>
        <v>0</v>
      </c>
      <c r="BK39" s="114">
        <f t="shared" si="3"/>
        <v>0</v>
      </c>
      <c r="BL39" s="114">
        <f t="shared" si="3"/>
        <v>0</v>
      </c>
      <c r="BM39" s="114">
        <f t="shared" si="3"/>
        <v>0</v>
      </c>
      <c r="BN39" s="114">
        <f t="shared" si="4"/>
        <v>0</v>
      </c>
      <c r="BO39" s="114"/>
      <c r="BP39" s="114"/>
      <c r="BQ39" s="114"/>
      <c r="BR39" s="114"/>
      <c r="BS39" s="114"/>
      <c r="BT39" s="114"/>
      <c r="BU39" s="114"/>
      <c r="BV39" s="114"/>
      <c r="BW39" s="114">
        <f t="shared" si="5"/>
        <v>0</v>
      </c>
      <c r="BX39" s="114"/>
      <c r="BY39" s="114"/>
      <c r="BZ39" s="114"/>
      <c r="CA39" s="114"/>
      <c r="CB39" s="114"/>
      <c r="CC39" s="114"/>
      <c r="CD39" s="114"/>
      <c r="CE39" s="114"/>
      <c r="CF39" s="114">
        <f t="shared" si="6"/>
        <v>0</v>
      </c>
      <c r="CG39" s="114"/>
      <c r="CH39" s="114"/>
      <c r="CI39" s="114"/>
      <c r="CJ39" s="114"/>
      <c r="CK39" s="114"/>
      <c r="CL39" s="114"/>
      <c r="CM39" s="114"/>
      <c r="CN39" s="114"/>
      <c r="CO39" s="114">
        <f t="shared" si="7"/>
        <v>0</v>
      </c>
      <c r="CP39" s="114"/>
      <c r="CQ39" s="114"/>
      <c r="CR39" s="114"/>
      <c r="CS39" s="114"/>
      <c r="CT39" s="114"/>
      <c r="CU39" s="114"/>
      <c r="CV39" s="114"/>
      <c r="CW39" s="114"/>
      <c r="CX39" s="114">
        <f t="shared" si="8"/>
        <v>0</v>
      </c>
      <c r="CY39" s="114"/>
      <c r="CZ39" s="114"/>
      <c r="DA39" s="114"/>
      <c r="DB39" s="114"/>
      <c r="DC39" s="114"/>
      <c r="DD39" s="114"/>
      <c r="DE39" s="114"/>
      <c r="DF39" s="114"/>
      <c r="DG39" s="114">
        <f t="shared" si="9"/>
        <v>0</v>
      </c>
      <c r="DH39" s="114"/>
      <c r="DI39" s="114"/>
      <c r="DJ39" s="114"/>
      <c r="DK39" s="114"/>
      <c r="DL39" s="114"/>
      <c r="DM39" s="114"/>
      <c r="DN39" s="114"/>
      <c r="DO39" s="114"/>
      <c r="DP39" s="114">
        <f t="shared" si="10"/>
        <v>0</v>
      </c>
      <c r="DQ39" s="114"/>
      <c r="DR39" s="114"/>
      <c r="DS39" s="114"/>
      <c r="DT39" s="114"/>
      <c r="DU39" s="114"/>
      <c r="DV39" s="114"/>
      <c r="DW39" s="114"/>
      <c r="DX39" s="114"/>
      <c r="DY39" s="114">
        <f t="shared" si="11"/>
        <v>0</v>
      </c>
      <c r="DZ39" s="114"/>
      <c r="EA39" s="114"/>
      <c r="EB39" s="114"/>
      <c r="EC39" s="114"/>
      <c r="ED39" s="114"/>
      <c r="EE39" s="114"/>
      <c r="EF39" s="114"/>
      <c r="EG39" s="114"/>
      <c r="EH39" s="114">
        <f t="shared" si="12"/>
        <v>0</v>
      </c>
      <c r="EI39" s="114"/>
      <c r="EJ39" s="114"/>
      <c r="EK39" s="114"/>
      <c r="EL39" s="114"/>
      <c r="EM39" s="114"/>
      <c r="EN39" s="114"/>
      <c r="EO39" s="114"/>
      <c r="EP39" s="114"/>
      <c r="EQ39" s="114">
        <f t="shared" si="13"/>
        <v>0</v>
      </c>
      <c r="ER39" s="114"/>
      <c r="ES39" s="114"/>
      <c r="ET39" s="114"/>
      <c r="EU39" s="114"/>
      <c r="EV39" s="114"/>
      <c r="EW39" s="114"/>
      <c r="EX39" s="114"/>
      <c r="EY39" s="114"/>
      <c r="EZ39" s="114">
        <f t="shared" si="14"/>
        <v>0</v>
      </c>
      <c r="FA39" s="114"/>
      <c r="FB39" s="114"/>
      <c r="FC39" s="114"/>
      <c r="FD39" s="114"/>
      <c r="FE39" s="114"/>
      <c r="FF39" s="114"/>
      <c r="FG39" s="114"/>
      <c r="FH39" s="114"/>
      <c r="FI39" s="114">
        <f t="shared" si="15"/>
        <v>0</v>
      </c>
      <c r="FJ39" s="114"/>
      <c r="FK39" s="114"/>
      <c r="FL39" s="114"/>
      <c r="FM39" s="114"/>
      <c r="FN39" s="114"/>
      <c r="FO39" s="114"/>
      <c r="FP39" s="114"/>
      <c r="FQ39" s="114"/>
      <c r="FR39" s="114">
        <f t="shared" si="16"/>
        <v>0</v>
      </c>
      <c r="FS39" s="114"/>
      <c r="FT39" s="114"/>
      <c r="FU39" s="114"/>
      <c r="FV39" s="114"/>
      <c r="FW39" s="114"/>
      <c r="FX39" s="114"/>
      <c r="FY39" s="114"/>
      <c r="FZ39" s="114"/>
      <c r="GA39" s="114">
        <f t="shared" si="17"/>
        <v>0</v>
      </c>
      <c r="GB39" s="114"/>
      <c r="GC39" s="114"/>
      <c r="GD39" s="114"/>
      <c r="GE39" s="114"/>
      <c r="GF39" s="114"/>
      <c r="GG39" s="114"/>
      <c r="GH39" s="114"/>
      <c r="GI39" s="114"/>
      <c r="GJ39" s="114">
        <f t="shared" si="18"/>
        <v>0</v>
      </c>
      <c r="GK39" s="114"/>
      <c r="GL39" s="114"/>
      <c r="GM39" s="114"/>
      <c r="GN39" s="114"/>
      <c r="GO39" s="114"/>
      <c r="GP39" s="114"/>
      <c r="GQ39" s="114"/>
      <c r="GR39" s="114"/>
      <c r="GS39" s="114">
        <f t="shared" si="19"/>
        <v>0</v>
      </c>
      <c r="GT39" s="114"/>
      <c r="GU39" s="114"/>
      <c r="GV39" s="114"/>
      <c r="GW39" s="114"/>
      <c r="GX39" s="114"/>
      <c r="GY39" s="114"/>
      <c r="GZ39" s="114"/>
      <c r="HA39" s="114"/>
      <c r="HB39" s="114">
        <f t="shared" si="20"/>
        <v>0</v>
      </c>
      <c r="HC39" s="114"/>
      <c r="HD39" s="114"/>
      <c r="HE39" s="114"/>
      <c r="HF39" s="114"/>
      <c r="HG39" s="114"/>
      <c r="HH39" s="114"/>
      <c r="HI39" s="114"/>
      <c r="HJ39" s="114"/>
      <c r="HK39" s="114">
        <f t="shared" si="21"/>
        <v>0</v>
      </c>
      <c r="HL39" s="114"/>
      <c r="HM39" s="114"/>
      <c r="HN39" s="114"/>
      <c r="HO39" s="114"/>
      <c r="HP39" s="114"/>
      <c r="HQ39" s="114"/>
      <c r="HR39" s="114"/>
      <c r="HS39" s="114"/>
      <c r="HT39" s="114">
        <f t="shared" si="22"/>
        <v>0</v>
      </c>
      <c r="HU39" s="114"/>
      <c r="HV39" s="114"/>
      <c r="HW39" s="114"/>
      <c r="HX39" s="114"/>
      <c r="HY39" s="114"/>
      <c r="HZ39" s="114"/>
      <c r="IA39" s="114"/>
      <c r="IB39" s="114"/>
      <c r="IC39" s="114">
        <f t="shared" si="23"/>
        <v>0</v>
      </c>
      <c r="ID39" s="114"/>
      <c r="IE39" s="114"/>
      <c r="IF39" s="114"/>
      <c r="IG39" s="114"/>
      <c r="IH39" s="114"/>
      <c r="II39" s="114"/>
      <c r="IJ39" s="114"/>
      <c r="IK39" s="114"/>
      <c r="IL39" s="114">
        <f t="shared" si="24"/>
        <v>0</v>
      </c>
      <c r="IM39" s="114"/>
      <c r="IN39" s="114"/>
      <c r="IO39" s="114"/>
      <c r="IP39" s="114"/>
      <c r="IQ39" s="114"/>
      <c r="IR39" s="114"/>
      <c r="IS39" s="114"/>
      <c r="IT39" s="114"/>
    </row>
    <row r="40" spans="1:254" x14ac:dyDescent="0.2">
      <c r="A40" s="112" t="e">
        <f>IF(#REF!&lt;&gt;"",#REF!,"")</f>
        <v>#REF!</v>
      </c>
      <c r="B40" s="112" t="e">
        <f>IF(#REF!&lt;&gt;"",#REF!,"")</f>
        <v>#REF!</v>
      </c>
      <c r="C40" s="112" t="e">
        <f>IF(#REF!="Divulgazione_altre_aziende",VLOOKUP(#REF!,MAzioni!$J$3:$K$23,2,FALSE),#REF!)</f>
        <v>#REF!</v>
      </c>
      <c r="D40" s="112" t="e">
        <f>IF(#REF!&lt;&gt;"",#REF!,"")</f>
        <v>#REF!</v>
      </c>
      <c r="E40" s="112"/>
      <c r="F40" s="112" t="e">
        <f>IF(#REF!="Divulgazione_altre_aziende",VLOOKUP(#REF!,MAzioni!$J$3:$K$23,2,FALSE),#REF!)</f>
        <v>#REF!</v>
      </c>
      <c r="G40" s="112" t="e">
        <f>IF(#REF!&lt;&gt;"",#REF!,"")</f>
        <v>#REF!</v>
      </c>
      <c r="H40" s="112"/>
      <c r="I40" s="112" t="e">
        <f>IF(#REF!="Divulgazione_altre_aziende",VLOOKUP(#REF!,MAzioni!$J$3:$K$23,2,FALSE),#REF!)</f>
        <v>#REF!</v>
      </c>
      <c r="J40" s="112" t="e">
        <f>IF(#REF!&lt;&gt;"",#REF!,"")</f>
        <v>#REF!</v>
      </c>
      <c r="K40" s="112"/>
      <c r="L40" s="107" t="s">
        <v>441</v>
      </c>
      <c r="M40" s="112" t="e">
        <f>IF(#REF!&lt;&gt;"",#REF!,"")</f>
        <v>#REF!</v>
      </c>
      <c r="N40" s="112"/>
      <c r="O40" s="107" t="s">
        <v>441</v>
      </c>
      <c r="P40" s="112"/>
      <c r="Q40" s="112"/>
      <c r="R40" s="107" t="s">
        <v>441</v>
      </c>
      <c r="S40" s="107"/>
      <c r="T40" s="106"/>
      <c r="U40" s="107" t="s">
        <v>441</v>
      </c>
      <c r="V40" s="107"/>
      <c r="W40" s="106"/>
      <c r="X40" s="107" t="s">
        <v>441</v>
      </c>
      <c r="Y40" s="107"/>
      <c r="Z40" s="106"/>
      <c r="AA40" s="107" t="s">
        <v>441</v>
      </c>
      <c r="AB40" s="107"/>
      <c r="AC40" s="106"/>
      <c r="AD40" s="107" t="s">
        <v>441</v>
      </c>
      <c r="AE40" s="107"/>
      <c r="AF40" s="106"/>
      <c r="AG40" s="108" t="e">
        <f>IF(#REF!&lt;&gt;"",#REF!,"")</f>
        <v>#REF!</v>
      </c>
      <c r="AH40" s="108" t="e">
        <f>IF(#REF!&lt;&gt;"",#REF!,"")</f>
        <v>#REF!</v>
      </c>
      <c r="AI40" s="2">
        <f t="shared" si="1"/>
        <v>0</v>
      </c>
      <c r="AJ40" s="113" t="e">
        <f>IF(#REF!&lt;&gt;"",#REF!,"")</f>
        <v>#REF!</v>
      </c>
      <c r="AK40" s="113" t="e">
        <f>IF(#REF!&lt;&gt;"",#REF!,"")</f>
        <v>#REF!</v>
      </c>
      <c r="AL40" s="113" t="e">
        <f>IF(#REF!&lt;&gt;"",#REF!,"")</f>
        <v>#REF!</v>
      </c>
      <c r="AM40" s="21" t="s">
        <v>580</v>
      </c>
      <c r="AN40" s="21" t="s">
        <v>580</v>
      </c>
      <c r="AO40" s="21" t="s">
        <v>580</v>
      </c>
      <c r="AP40" s="21" t="s">
        <v>580</v>
      </c>
      <c r="AQ40" s="21" t="s">
        <v>580</v>
      </c>
      <c r="AR40" s="21" t="s">
        <v>580</v>
      </c>
      <c r="AS40" s="21" t="s">
        <v>580</v>
      </c>
      <c r="AT40" s="21" t="s">
        <v>580</v>
      </c>
      <c r="AU40" s="21" t="s">
        <v>580</v>
      </c>
      <c r="AV40" s="21" t="s">
        <v>580</v>
      </c>
      <c r="AW40" s="21" t="s">
        <v>580</v>
      </c>
      <c r="AX40" s="21" t="s">
        <v>580</v>
      </c>
      <c r="AY40" s="21" t="s">
        <v>580</v>
      </c>
      <c r="AZ40" s="21" t="s">
        <v>580</v>
      </c>
      <c r="BA40" s="21" t="s">
        <v>580</v>
      </c>
      <c r="BB40" s="21" t="s">
        <v>580</v>
      </c>
      <c r="BC40" s="21" t="s">
        <v>580</v>
      </c>
      <c r="BD40" s="21" t="s">
        <v>580</v>
      </c>
      <c r="BE40" s="114">
        <f t="shared" si="2"/>
        <v>0</v>
      </c>
      <c r="BF40" s="114">
        <f t="shared" si="3"/>
        <v>0</v>
      </c>
      <c r="BG40" s="114">
        <f t="shared" si="3"/>
        <v>0</v>
      </c>
      <c r="BH40" s="114">
        <f t="shared" si="3"/>
        <v>0</v>
      </c>
      <c r="BI40" s="114">
        <f t="shared" si="3"/>
        <v>0</v>
      </c>
      <c r="BJ40" s="114">
        <f t="shared" si="3"/>
        <v>0</v>
      </c>
      <c r="BK40" s="114">
        <f t="shared" si="3"/>
        <v>0</v>
      </c>
      <c r="BL40" s="114">
        <f t="shared" si="3"/>
        <v>0</v>
      </c>
      <c r="BM40" s="114">
        <f t="shared" si="3"/>
        <v>0</v>
      </c>
      <c r="BN40" s="114">
        <f t="shared" si="4"/>
        <v>0</v>
      </c>
      <c r="BO40" s="114"/>
      <c r="BP40" s="114"/>
      <c r="BQ40" s="114"/>
      <c r="BR40" s="114"/>
      <c r="BS40" s="114"/>
      <c r="BT40" s="114"/>
      <c r="BU40" s="114"/>
      <c r="BV40" s="114"/>
      <c r="BW40" s="114">
        <f t="shared" si="5"/>
        <v>0</v>
      </c>
      <c r="BX40" s="114"/>
      <c r="BY40" s="114"/>
      <c r="BZ40" s="114"/>
      <c r="CA40" s="114"/>
      <c r="CB40" s="114"/>
      <c r="CC40" s="114"/>
      <c r="CD40" s="114"/>
      <c r="CE40" s="114"/>
      <c r="CF40" s="114">
        <f t="shared" si="6"/>
        <v>0</v>
      </c>
      <c r="CG40" s="114"/>
      <c r="CH40" s="114"/>
      <c r="CI40" s="114"/>
      <c r="CJ40" s="114"/>
      <c r="CK40" s="114"/>
      <c r="CL40" s="114"/>
      <c r="CM40" s="114"/>
      <c r="CN40" s="114"/>
      <c r="CO40" s="114">
        <f t="shared" si="7"/>
        <v>0</v>
      </c>
      <c r="CP40" s="114"/>
      <c r="CQ40" s="114"/>
      <c r="CR40" s="114"/>
      <c r="CS40" s="114"/>
      <c r="CT40" s="114"/>
      <c r="CU40" s="114"/>
      <c r="CV40" s="114"/>
      <c r="CW40" s="114"/>
      <c r="CX40" s="114">
        <f t="shared" si="8"/>
        <v>0</v>
      </c>
      <c r="CY40" s="114"/>
      <c r="CZ40" s="114"/>
      <c r="DA40" s="114"/>
      <c r="DB40" s="114"/>
      <c r="DC40" s="114"/>
      <c r="DD40" s="114"/>
      <c r="DE40" s="114"/>
      <c r="DF40" s="114"/>
      <c r="DG40" s="114">
        <f t="shared" si="9"/>
        <v>0</v>
      </c>
      <c r="DH40" s="114"/>
      <c r="DI40" s="114"/>
      <c r="DJ40" s="114"/>
      <c r="DK40" s="114"/>
      <c r="DL40" s="114"/>
      <c r="DM40" s="114"/>
      <c r="DN40" s="114"/>
      <c r="DO40" s="114"/>
      <c r="DP40" s="114">
        <f t="shared" si="10"/>
        <v>0</v>
      </c>
      <c r="DQ40" s="114"/>
      <c r="DR40" s="114"/>
      <c r="DS40" s="114"/>
      <c r="DT40" s="114"/>
      <c r="DU40" s="114"/>
      <c r="DV40" s="114"/>
      <c r="DW40" s="114"/>
      <c r="DX40" s="114"/>
      <c r="DY40" s="114">
        <f t="shared" si="11"/>
        <v>0</v>
      </c>
      <c r="DZ40" s="114"/>
      <c r="EA40" s="114"/>
      <c r="EB40" s="114"/>
      <c r="EC40" s="114"/>
      <c r="ED40" s="114"/>
      <c r="EE40" s="114"/>
      <c r="EF40" s="114"/>
      <c r="EG40" s="114"/>
      <c r="EH40" s="114">
        <f t="shared" si="12"/>
        <v>0</v>
      </c>
      <c r="EI40" s="114"/>
      <c r="EJ40" s="114"/>
      <c r="EK40" s="114"/>
      <c r="EL40" s="114"/>
      <c r="EM40" s="114"/>
      <c r="EN40" s="114"/>
      <c r="EO40" s="114"/>
      <c r="EP40" s="114"/>
      <c r="EQ40" s="114">
        <f t="shared" si="13"/>
        <v>0</v>
      </c>
      <c r="ER40" s="114"/>
      <c r="ES40" s="114"/>
      <c r="ET40" s="114"/>
      <c r="EU40" s="114"/>
      <c r="EV40" s="114"/>
      <c r="EW40" s="114"/>
      <c r="EX40" s="114"/>
      <c r="EY40" s="114"/>
      <c r="EZ40" s="114">
        <f t="shared" si="14"/>
        <v>0</v>
      </c>
      <c r="FA40" s="114"/>
      <c r="FB40" s="114"/>
      <c r="FC40" s="114"/>
      <c r="FD40" s="114"/>
      <c r="FE40" s="114"/>
      <c r="FF40" s="114"/>
      <c r="FG40" s="114"/>
      <c r="FH40" s="114"/>
      <c r="FI40" s="114">
        <f t="shared" si="15"/>
        <v>0</v>
      </c>
      <c r="FJ40" s="114"/>
      <c r="FK40" s="114"/>
      <c r="FL40" s="114"/>
      <c r="FM40" s="114"/>
      <c r="FN40" s="114"/>
      <c r="FO40" s="114"/>
      <c r="FP40" s="114"/>
      <c r="FQ40" s="114"/>
      <c r="FR40" s="114">
        <f t="shared" si="16"/>
        <v>0</v>
      </c>
      <c r="FS40" s="114"/>
      <c r="FT40" s="114"/>
      <c r="FU40" s="114"/>
      <c r="FV40" s="114"/>
      <c r="FW40" s="114"/>
      <c r="FX40" s="114"/>
      <c r="FY40" s="114"/>
      <c r="FZ40" s="114"/>
      <c r="GA40" s="114">
        <f t="shared" si="17"/>
        <v>0</v>
      </c>
      <c r="GB40" s="114"/>
      <c r="GC40" s="114"/>
      <c r="GD40" s="114"/>
      <c r="GE40" s="114"/>
      <c r="GF40" s="114"/>
      <c r="GG40" s="114"/>
      <c r="GH40" s="114"/>
      <c r="GI40" s="114"/>
      <c r="GJ40" s="114">
        <f t="shared" si="18"/>
        <v>0</v>
      </c>
      <c r="GK40" s="114"/>
      <c r="GL40" s="114"/>
      <c r="GM40" s="114"/>
      <c r="GN40" s="114"/>
      <c r="GO40" s="114"/>
      <c r="GP40" s="114"/>
      <c r="GQ40" s="114"/>
      <c r="GR40" s="114"/>
      <c r="GS40" s="114">
        <f t="shared" si="19"/>
        <v>0</v>
      </c>
      <c r="GT40" s="114"/>
      <c r="GU40" s="114"/>
      <c r="GV40" s="114"/>
      <c r="GW40" s="114"/>
      <c r="GX40" s="114"/>
      <c r="GY40" s="114"/>
      <c r="GZ40" s="114"/>
      <c r="HA40" s="114"/>
      <c r="HB40" s="114">
        <f t="shared" si="20"/>
        <v>0</v>
      </c>
      <c r="HC40" s="114"/>
      <c r="HD40" s="114"/>
      <c r="HE40" s="114"/>
      <c r="HF40" s="114"/>
      <c r="HG40" s="114"/>
      <c r="HH40" s="114"/>
      <c r="HI40" s="114"/>
      <c r="HJ40" s="114"/>
      <c r="HK40" s="114">
        <f t="shared" si="21"/>
        <v>0</v>
      </c>
      <c r="HL40" s="114"/>
      <c r="HM40" s="114"/>
      <c r="HN40" s="114"/>
      <c r="HO40" s="114"/>
      <c r="HP40" s="114"/>
      <c r="HQ40" s="114"/>
      <c r="HR40" s="114"/>
      <c r="HS40" s="114"/>
      <c r="HT40" s="114">
        <f t="shared" si="22"/>
        <v>0</v>
      </c>
      <c r="HU40" s="114"/>
      <c r="HV40" s="114"/>
      <c r="HW40" s="114"/>
      <c r="HX40" s="114"/>
      <c r="HY40" s="114"/>
      <c r="HZ40" s="114"/>
      <c r="IA40" s="114"/>
      <c r="IB40" s="114"/>
      <c r="IC40" s="114">
        <f t="shared" si="23"/>
        <v>0</v>
      </c>
      <c r="ID40" s="114"/>
      <c r="IE40" s="114"/>
      <c r="IF40" s="114"/>
      <c r="IG40" s="114"/>
      <c r="IH40" s="114"/>
      <c r="II40" s="114"/>
      <c r="IJ40" s="114"/>
      <c r="IK40" s="114"/>
      <c r="IL40" s="114">
        <f t="shared" si="24"/>
        <v>0</v>
      </c>
      <c r="IM40" s="114"/>
      <c r="IN40" s="114"/>
      <c r="IO40" s="114"/>
      <c r="IP40" s="114"/>
      <c r="IQ40" s="114"/>
      <c r="IR40" s="114"/>
      <c r="IS40" s="114"/>
      <c r="IT40" s="114"/>
    </row>
    <row r="41" spans="1:254" x14ac:dyDescent="0.2">
      <c r="A41" s="112" t="e">
        <f>IF(#REF!&lt;&gt;"",#REF!,"")</f>
        <v>#REF!</v>
      </c>
      <c r="B41" s="112" t="e">
        <f>IF(#REF!&lt;&gt;"",#REF!,"")</f>
        <v>#REF!</v>
      </c>
      <c r="C41" s="112" t="e">
        <f>IF(#REF!="Divulgazione_altre_aziende",VLOOKUP(#REF!,MAzioni!$J$3:$K$23,2,FALSE),#REF!)</f>
        <v>#REF!</v>
      </c>
      <c r="D41" s="112" t="e">
        <f>IF(#REF!&lt;&gt;"",#REF!,"")</f>
        <v>#REF!</v>
      </c>
      <c r="E41" s="112"/>
      <c r="F41" s="112" t="e">
        <f>IF(#REF!="Divulgazione_altre_aziende",VLOOKUP(#REF!,MAzioni!$J$3:$K$23,2,FALSE),#REF!)</f>
        <v>#REF!</v>
      </c>
      <c r="G41" s="112" t="e">
        <f>IF(#REF!&lt;&gt;"",#REF!,"")</f>
        <v>#REF!</v>
      </c>
      <c r="H41" s="112"/>
      <c r="I41" s="112" t="e">
        <f>IF(#REF!="Divulgazione_altre_aziende",VLOOKUP(#REF!,MAzioni!$J$3:$K$23,2,FALSE),#REF!)</f>
        <v>#REF!</v>
      </c>
      <c r="J41" s="112" t="e">
        <f>IF(#REF!&lt;&gt;"",#REF!,"")</f>
        <v>#REF!</v>
      </c>
      <c r="K41" s="112"/>
      <c r="L41" s="107" t="s">
        <v>441</v>
      </c>
      <c r="M41" s="112" t="e">
        <f>IF(#REF!&lt;&gt;"",#REF!,"")</f>
        <v>#REF!</v>
      </c>
      <c r="N41" s="112"/>
      <c r="O41" s="107" t="s">
        <v>441</v>
      </c>
      <c r="P41" s="112"/>
      <c r="Q41" s="112"/>
      <c r="R41" s="107" t="s">
        <v>441</v>
      </c>
      <c r="S41" s="107"/>
      <c r="T41" s="106"/>
      <c r="U41" s="107" t="s">
        <v>441</v>
      </c>
      <c r="V41" s="107"/>
      <c r="W41" s="106"/>
      <c r="X41" s="107" t="s">
        <v>441</v>
      </c>
      <c r="Y41" s="107"/>
      <c r="Z41" s="106"/>
      <c r="AA41" s="107" t="s">
        <v>441</v>
      </c>
      <c r="AB41" s="107"/>
      <c r="AC41" s="106"/>
      <c r="AD41" s="107" t="s">
        <v>441</v>
      </c>
      <c r="AE41" s="107"/>
      <c r="AF41" s="106"/>
      <c r="AG41" s="108" t="e">
        <f>IF(#REF!&lt;&gt;"",#REF!,"")</f>
        <v>#REF!</v>
      </c>
      <c r="AH41" s="108" t="e">
        <f>IF(#REF!&lt;&gt;"",#REF!,"")</f>
        <v>#REF!</v>
      </c>
      <c r="AI41" s="2">
        <f t="shared" si="1"/>
        <v>0</v>
      </c>
      <c r="AJ41" s="113" t="e">
        <f>IF(#REF!&lt;&gt;"",#REF!,"")</f>
        <v>#REF!</v>
      </c>
      <c r="AK41" s="113" t="e">
        <f>IF(#REF!&lt;&gt;"",#REF!,"")</f>
        <v>#REF!</v>
      </c>
      <c r="AL41" s="113" t="e">
        <f>IF(#REF!&lt;&gt;"",#REF!,"")</f>
        <v>#REF!</v>
      </c>
      <c r="AM41" s="21" t="s">
        <v>580</v>
      </c>
      <c r="AN41" s="21" t="s">
        <v>580</v>
      </c>
      <c r="AO41" s="21" t="s">
        <v>580</v>
      </c>
      <c r="AP41" s="21" t="s">
        <v>580</v>
      </c>
      <c r="AQ41" s="21" t="s">
        <v>580</v>
      </c>
      <c r="AR41" s="21" t="s">
        <v>580</v>
      </c>
      <c r="AS41" s="21" t="s">
        <v>580</v>
      </c>
      <c r="AT41" s="21" t="s">
        <v>580</v>
      </c>
      <c r="AU41" s="21" t="s">
        <v>580</v>
      </c>
      <c r="AV41" s="21" t="s">
        <v>580</v>
      </c>
      <c r="AW41" s="21" t="s">
        <v>580</v>
      </c>
      <c r="AX41" s="21" t="s">
        <v>580</v>
      </c>
      <c r="AY41" s="21" t="s">
        <v>580</v>
      </c>
      <c r="AZ41" s="21" t="s">
        <v>580</v>
      </c>
      <c r="BA41" s="21" t="s">
        <v>580</v>
      </c>
      <c r="BB41" s="21" t="s">
        <v>580</v>
      </c>
      <c r="BC41" s="21" t="s">
        <v>580</v>
      </c>
      <c r="BD41" s="21" t="s">
        <v>580</v>
      </c>
      <c r="BE41" s="114">
        <f t="shared" si="2"/>
        <v>0</v>
      </c>
      <c r="BF41" s="114">
        <f t="shared" si="3"/>
        <v>0</v>
      </c>
      <c r="BG41" s="114">
        <f t="shared" si="3"/>
        <v>0</v>
      </c>
      <c r="BH41" s="114">
        <f t="shared" si="3"/>
        <v>0</v>
      </c>
      <c r="BI41" s="114">
        <f t="shared" si="3"/>
        <v>0</v>
      </c>
      <c r="BJ41" s="114">
        <f t="shared" si="3"/>
        <v>0</v>
      </c>
      <c r="BK41" s="114">
        <f t="shared" si="3"/>
        <v>0</v>
      </c>
      <c r="BL41" s="114">
        <f t="shared" si="3"/>
        <v>0</v>
      </c>
      <c r="BM41" s="114">
        <f t="shared" si="3"/>
        <v>0</v>
      </c>
      <c r="BN41" s="114">
        <f t="shared" si="4"/>
        <v>0</v>
      </c>
      <c r="BO41" s="114"/>
      <c r="BP41" s="114"/>
      <c r="BQ41" s="114"/>
      <c r="BR41" s="114"/>
      <c r="BS41" s="114"/>
      <c r="BT41" s="114"/>
      <c r="BU41" s="114"/>
      <c r="BV41" s="114"/>
      <c r="BW41" s="114">
        <f t="shared" si="5"/>
        <v>0</v>
      </c>
      <c r="BX41" s="114"/>
      <c r="BY41" s="114"/>
      <c r="BZ41" s="114"/>
      <c r="CA41" s="114"/>
      <c r="CB41" s="114"/>
      <c r="CC41" s="114"/>
      <c r="CD41" s="114"/>
      <c r="CE41" s="114"/>
      <c r="CF41" s="114">
        <f t="shared" si="6"/>
        <v>0</v>
      </c>
      <c r="CG41" s="114"/>
      <c r="CH41" s="114"/>
      <c r="CI41" s="114"/>
      <c r="CJ41" s="114"/>
      <c r="CK41" s="114"/>
      <c r="CL41" s="114"/>
      <c r="CM41" s="114"/>
      <c r="CN41" s="114"/>
      <c r="CO41" s="114">
        <f t="shared" si="7"/>
        <v>0</v>
      </c>
      <c r="CP41" s="114"/>
      <c r="CQ41" s="114"/>
      <c r="CR41" s="114"/>
      <c r="CS41" s="114"/>
      <c r="CT41" s="114"/>
      <c r="CU41" s="114"/>
      <c r="CV41" s="114"/>
      <c r="CW41" s="114"/>
      <c r="CX41" s="114">
        <f t="shared" si="8"/>
        <v>0</v>
      </c>
      <c r="CY41" s="114"/>
      <c r="CZ41" s="114"/>
      <c r="DA41" s="114"/>
      <c r="DB41" s="114"/>
      <c r="DC41" s="114"/>
      <c r="DD41" s="114"/>
      <c r="DE41" s="114"/>
      <c r="DF41" s="114"/>
      <c r="DG41" s="114">
        <f t="shared" si="9"/>
        <v>0</v>
      </c>
      <c r="DH41" s="114"/>
      <c r="DI41" s="114"/>
      <c r="DJ41" s="114"/>
      <c r="DK41" s="114"/>
      <c r="DL41" s="114"/>
      <c r="DM41" s="114"/>
      <c r="DN41" s="114"/>
      <c r="DO41" s="114"/>
      <c r="DP41" s="114">
        <f t="shared" si="10"/>
        <v>0</v>
      </c>
      <c r="DQ41" s="114"/>
      <c r="DR41" s="114"/>
      <c r="DS41" s="114"/>
      <c r="DT41" s="114"/>
      <c r="DU41" s="114"/>
      <c r="DV41" s="114"/>
      <c r="DW41" s="114"/>
      <c r="DX41" s="114"/>
      <c r="DY41" s="114">
        <f t="shared" si="11"/>
        <v>0</v>
      </c>
      <c r="DZ41" s="114"/>
      <c r="EA41" s="114"/>
      <c r="EB41" s="114"/>
      <c r="EC41" s="114"/>
      <c r="ED41" s="114"/>
      <c r="EE41" s="114"/>
      <c r="EF41" s="114"/>
      <c r="EG41" s="114"/>
      <c r="EH41" s="114">
        <f t="shared" si="12"/>
        <v>0</v>
      </c>
      <c r="EI41" s="114"/>
      <c r="EJ41" s="114"/>
      <c r="EK41" s="114"/>
      <c r="EL41" s="114"/>
      <c r="EM41" s="114"/>
      <c r="EN41" s="114"/>
      <c r="EO41" s="114"/>
      <c r="EP41" s="114"/>
      <c r="EQ41" s="114">
        <f t="shared" si="13"/>
        <v>0</v>
      </c>
      <c r="ER41" s="114"/>
      <c r="ES41" s="114"/>
      <c r="ET41" s="114"/>
      <c r="EU41" s="114"/>
      <c r="EV41" s="114"/>
      <c r="EW41" s="114"/>
      <c r="EX41" s="114"/>
      <c r="EY41" s="114"/>
      <c r="EZ41" s="114">
        <f t="shared" si="14"/>
        <v>0</v>
      </c>
      <c r="FA41" s="114"/>
      <c r="FB41" s="114"/>
      <c r="FC41" s="114"/>
      <c r="FD41" s="114"/>
      <c r="FE41" s="114"/>
      <c r="FF41" s="114"/>
      <c r="FG41" s="114"/>
      <c r="FH41" s="114"/>
      <c r="FI41" s="114">
        <f t="shared" si="15"/>
        <v>0</v>
      </c>
      <c r="FJ41" s="114"/>
      <c r="FK41" s="114"/>
      <c r="FL41" s="114"/>
      <c r="FM41" s="114"/>
      <c r="FN41" s="114"/>
      <c r="FO41" s="114"/>
      <c r="FP41" s="114"/>
      <c r="FQ41" s="114"/>
      <c r="FR41" s="114">
        <f t="shared" si="16"/>
        <v>0</v>
      </c>
      <c r="FS41" s="114"/>
      <c r="FT41" s="114"/>
      <c r="FU41" s="114"/>
      <c r="FV41" s="114"/>
      <c r="FW41" s="114"/>
      <c r="FX41" s="114"/>
      <c r="FY41" s="114"/>
      <c r="FZ41" s="114"/>
      <c r="GA41" s="114">
        <f t="shared" si="17"/>
        <v>0</v>
      </c>
      <c r="GB41" s="114"/>
      <c r="GC41" s="114"/>
      <c r="GD41" s="114"/>
      <c r="GE41" s="114"/>
      <c r="GF41" s="114"/>
      <c r="GG41" s="114"/>
      <c r="GH41" s="114"/>
      <c r="GI41" s="114"/>
      <c r="GJ41" s="114">
        <f t="shared" si="18"/>
        <v>0</v>
      </c>
      <c r="GK41" s="114"/>
      <c r="GL41" s="114"/>
      <c r="GM41" s="114"/>
      <c r="GN41" s="114"/>
      <c r="GO41" s="114"/>
      <c r="GP41" s="114"/>
      <c r="GQ41" s="114"/>
      <c r="GR41" s="114"/>
      <c r="GS41" s="114">
        <f t="shared" si="19"/>
        <v>0</v>
      </c>
      <c r="GT41" s="114"/>
      <c r="GU41" s="114"/>
      <c r="GV41" s="114"/>
      <c r="GW41" s="114"/>
      <c r="GX41" s="114"/>
      <c r="GY41" s="114"/>
      <c r="GZ41" s="114"/>
      <c r="HA41" s="114"/>
      <c r="HB41" s="114">
        <f t="shared" si="20"/>
        <v>0</v>
      </c>
      <c r="HC41" s="114"/>
      <c r="HD41" s="114"/>
      <c r="HE41" s="114"/>
      <c r="HF41" s="114"/>
      <c r="HG41" s="114"/>
      <c r="HH41" s="114"/>
      <c r="HI41" s="114"/>
      <c r="HJ41" s="114"/>
      <c r="HK41" s="114">
        <f t="shared" si="21"/>
        <v>0</v>
      </c>
      <c r="HL41" s="114"/>
      <c r="HM41" s="114"/>
      <c r="HN41" s="114"/>
      <c r="HO41" s="114"/>
      <c r="HP41" s="114"/>
      <c r="HQ41" s="114"/>
      <c r="HR41" s="114"/>
      <c r="HS41" s="114"/>
      <c r="HT41" s="114">
        <f t="shared" si="22"/>
        <v>0</v>
      </c>
      <c r="HU41" s="114"/>
      <c r="HV41" s="114"/>
      <c r="HW41" s="114"/>
      <c r="HX41" s="114"/>
      <c r="HY41" s="114"/>
      <c r="HZ41" s="114"/>
      <c r="IA41" s="114"/>
      <c r="IB41" s="114"/>
      <c r="IC41" s="114">
        <f t="shared" si="23"/>
        <v>0</v>
      </c>
      <c r="ID41" s="114"/>
      <c r="IE41" s="114"/>
      <c r="IF41" s="114"/>
      <c r="IG41" s="114"/>
      <c r="IH41" s="114"/>
      <c r="II41" s="114"/>
      <c r="IJ41" s="114"/>
      <c r="IK41" s="114"/>
      <c r="IL41" s="114">
        <f t="shared" si="24"/>
        <v>0</v>
      </c>
      <c r="IM41" s="114"/>
      <c r="IN41" s="114"/>
      <c r="IO41" s="114"/>
      <c r="IP41" s="114"/>
      <c r="IQ41" s="114"/>
      <c r="IR41" s="114"/>
      <c r="IS41" s="114"/>
      <c r="IT41" s="114"/>
    </row>
    <row r="42" spans="1:254" x14ac:dyDescent="0.2">
      <c r="A42" s="112" t="e">
        <f>IF(#REF!&lt;&gt;"",#REF!,"")</f>
        <v>#REF!</v>
      </c>
      <c r="B42" s="112" t="e">
        <f>IF(#REF!&lt;&gt;"",#REF!,"")</f>
        <v>#REF!</v>
      </c>
      <c r="C42" s="112" t="e">
        <f>IF(#REF!="Divulgazione_altre_aziende",VLOOKUP(#REF!,MAzioni!$J$3:$K$23,2,FALSE),#REF!)</f>
        <v>#REF!</v>
      </c>
      <c r="D42" s="112" t="e">
        <f>IF(#REF!&lt;&gt;"",#REF!,"")</f>
        <v>#REF!</v>
      </c>
      <c r="E42" s="112"/>
      <c r="F42" s="112" t="e">
        <f>IF(#REF!="Divulgazione_altre_aziende",VLOOKUP(#REF!,MAzioni!$J$3:$K$23,2,FALSE),#REF!)</f>
        <v>#REF!</v>
      </c>
      <c r="G42" s="112" t="e">
        <f>IF(#REF!&lt;&gt;"",#REF!,"")</f>
        <v>#REF!</v>
      </c>
      <c r="H42" s="112"/>
      <c r="I42" s="112" t="e">
        <f>IF(#REF!="Divulgazione_altre_aziende",VLOOKUP(#REF!,MAzioni!$J$3:$K$23,2,FALSE),#REF!)</f>
        <v>#REF!</v>
      </c>
      <c r="J42" s="112" t="e">
        <f>IF(#REF!&lt;&gt;"",#REF!,"")</f>
        <v>#REF!</v>
      </c>
      <c r="K42" s="112"/>
      <c r="L42" s="107" t="s">
        <v>441</v>
      </c>
      <c r="M42" s="112" t="e">
        <f>IF(#REF!&lt;&gt;"",#REF!,"")</f>
        <v>#REF!</v>
      </c>
      <c r="N42" s="112"/>
      <c r="O42" s="107" t="s">
        <v>441</v>
      </c>
      <c r="P42" s="112"/>
      <c r="Q42" s="112"/>
      <c r="R42" s="107" t="s">
        <v>441</v>
      </c>
      <c r="S42" s="107"/>
      <c r="T42" s="106"/>
      <c r="U42" s="107" t="s">
        <v>441</v>
      </c>
      <c r="V42" s="107"/>
      <c r="W42" s="106"/>
      <c r="X42" s="107" t="s">
        <v>441</v>
      </c>
      <c r="Y42" s="107"/>
      <c r="Z42" s="106"/>
      <c r="AA42" s="107" t="s">
        <v>441</v>
      </c>
      <c r="AB42" s="107"/>
      <c r="AC42" s="106"/>
      <c r="AD42" s="107" t="s">
        <v>441</v>
      </c>
      <c r="AE42" s="107"/>
      <c r="AF42" s="106"/>
      <c r="AG42" s="108" t="e">
        <f>IF(#REF!&lt;&gt;"",#REF!,"")</f>
        <v>#REF!</v>
      </c>
      <c r="AH42" s="108" t="e">
        <f>IF(#REF!&lt;&gt;"",#REF!,"")</f>
        <v>#REF!</v>
      </c>
      <c r="AI42" s="2">
        <f t="shared" si="1"/>
        <v>0</v>
      </c>
      <c r="AJ42" s="113" t="e">
        <f>IF(#REF!&lt;&gt;"",#REF!,"")</f>
        <v>#REF!</v>
      </c>
      <c r="AK42" s="113" t="e">
        <f>IF(#REF!&lt;&gt;"",#REF!,"")</f>
        <v>#REF!</v>
      </c>
      <c r="AL42" s="113" t="e">
        <f>IF(#REF!&lt;&gt;"",#REF!,"")</f>
        <v>#REF!</v>
      </c>
      <c r="AM42" s="21" t="s">
        <v>580</v>
      </c>
      <c r="AN42" s="21" t="s">
        <v>580</v>
      </c>
      <c r="AO42" s="21" t="s">
        <v>580</v>
      </c>
      <c r="AP42" s="21" t="s">
        <v>580</v>
      </c>
      <c r="AQ42" s="21" t="s">
        <v>580</v>
      </c>
      <c r="AR42" s="21" t="s">
        <v>580</v>
      </c>
      <c r="AS42" s="21" t="s">
        <v>580</v>
      </c>
      <c r="AT42" s="21" t="s">
        <v>580</v>
      </c>
      <c r="AU42" s="21" t="s">
        <v>580</v>
      </c>
      <c r="AV42" s="21" t="s">
        <v>580</v>
      </c>
      <c r="AW42" s="21" t="s">
        <v>580</v>
      </c>
      <c r="AX42" s="21" t="s">
        <v>580</v>
      </c>
      <c r="AY42" s="21" t="s">
        <v>580</v>
      </c>
      <c r="AZ42" s="21" t="s">
        <v>580</v>
      </c>
      <c r="BA42" s="21" t="s">
        <v>580</v>
      </c>
      <c r="BB42" s="21" t="s">
        <v>580</v>
      </c>
      <c r="BC42" s="21" t="s">
        <v>580</v>
      </c>
      <c r="BD42" s="21" t="s">
        <v>580</v>
      </c>
      <c r="BE42" s="114">
        <f t="shared" si="2"/>
        <v>0</v>
      </c>
      <c r="BF42" s="114">
        <f t="shared" si="3"/>
        <v>0</v>
      </c>
      <c r="BG42" s="114">
        <f t="shared" si="3"/>
        <v>0</v>
      </c>
      <c r="BH42" s="114">
        <f t="shared" si="3"/>
        <v>0</v>
      </c>
      <c r="BI42" s="114">
        <f t="shared" si="3"/>
        <v>0</v>
      </c>
      <c r="BJ42" s="114">
        <f t="shared" si="3"/>
        <v>0</v>
      </c>
      <c r="BK42" s="114">
        <f t="shared" si="3"/>
        <v>0</v>
      </c>
      <c r="BL42" s="114">
        <f t="shared" si="3"/>
        <v>0</v>
      </c>
      <c r="BM42" s="114">
        <f t="shared" si="3"/>
        <v>0</v>
      </c>
      <c r="BN42" s="114">
        <f t="shared" si="4"/>
        <v>0</v>
      </c>
      <c r="BO42" s="114"/>
      <c r="BP42" s="114"/>
      <c r="BQ42" s="114"/>
      <c r="BR42" s="114"/>
      <c r="BS42" s="114"/>
      <c r="BT42" s="114"/>
      <c r="BU42" s="114"/>
      <c r="BV42" s="114"/>
      <c r="BW42" s="114">
        <f t="shared" si="5"/>
        <v>0</v>
      </c>
      <c r="BX42" s="114"/>
      <c r="BY42" s="114"/>
      <c r="BZ42" s="114"/>
      <c r="CA42" s="114"/>
      <c r="CB42" s="114"/>
      <c r="CC42" s="114"/>
      <c r="CD42" s="114"/>
      <c r="CE42" s="114"/>
      <c r="CF42" s="114">
        <f t="shared" si="6"/>
        <v>0</v>
      </c>
      <c r="CG42" s="114"/>
      <c r="CH42" s="114"/>
      <c r="CI42" s="114"/>
      <c r="CJ42" s="114"/>
      <c r="CK42" s="114"/>
      <c r="CL42" s="114"/>
      <c r="CM42" s="114"/>
      <c r="CN42" s="114"/>
      <c r="CO42" s="114">
        <f t="shared" si="7"/>
        <v>0</v>
      </c>
      <c r="CP42" s="114"/>
      <c r="CQ42" s="114"/>
      <c r="CR42" s="114"/>
      <c r="CS42" s="114"/>
      <c r="CT42" s="114"/>
      <c r="CU42" s="114"/>
      <c r="CV42" s="114"/>
      <c r="CW42" s="114"/>
      <c r="CX42" s="114">
        <f t="shared" si="8"/>
        <v>0</v>
      </c>
      <c r="CY42" s="114"/>
      <c r="CZ42" s="114"/>
      <c r="DA42" s="114"/>
      <c r="DB42" s="114"/>
      <c r="DC42" s="114"/>
      <c r="DD42" s="114"/>
      <c r="DE42" s="114"/>
      <c r="DF42" s="114"/>
      <c r="DG42" s="114">
        <f t="shared" si="9"/>
        <v>0</v>
      </c>
      <c r="DH42" s="114"/>
      <c r="DI42" s="114"/>
      <c r="DJ42" s="114"/>
      <c r="DK42" s="114"/>
      <c r="DL42" s="114"/>
      <c r="DM42" s="114"/>
      <c r="DN42" s="114"/>
      <c r="DO42" s="114"/>
      <c r="DP42" s="114">
        <f t="shared" si="10"/>
        <v>0</v>
      </c>
      <c r="DQ42" s="114"/>
      <c r="DR42" s="114"/>
      <c r="DS42" s="114"/>
      <c r="DT42" s="114"/>
      <c r="DU42" s="114"/>
      <c r="DV42" s="114"/>
      <c r="DW42" s="114"/>
      <c r="DX42" s="114"/>
      <c r="DY42" s="114">
        <f t="shared" si="11"/>
        <v>0</v>
      </c>
      <c r="DZ42" s="114"/>
      <c r="EA42" s="114"/>
      <c r="EB42" s="114"/>
      <c r="EC42" s="114"/>
      <c r="ED42" s="114"/>
      <c r="EE42" s="114"/>
      <c r="EF42" s="114"/>
      <c r="EG42" s="114"/>
      <c r="EH42" s="114">
        <f t="shared" si="12"/>
        <v>0</v>
      </c>
      <c r="EI42" s="114"/>
      <c r="EJ42" s="114"/>
      <c r="EK42" s="114"/>
      <c r="EL42" s="114"/>
      <c r="EM42" s="114"/>
      <c r="EN42" s="114"/>
      <c r="EO42" s="114"/>
      <c r="EP42" s="114"/>
      <c r="EQ42" s="114">
        <f t="shared" si="13"/>
        <v>0</v>
      </c>
      <c r="ER42" s="114"/>
      <c r="ES42" s="114"/>
      <c r="ET42" s="114"/>
      <c r="EU42" s="114"/>
      <c r="EV42" s="114"/>
      <c r="EW42" s="114"/>
      <c r="EX42" s="114"/>
      <c r="EY42" s="114"/>
      <c r="EZ42" s="114">
        <f t="shared" si="14"/>
        <v>0</v>
      </c>
      <c r="FA42" s="114"/>
      <c r="FB42" s="114"/>
      <c r="FC42" s="114"/>
      <c r="FD42" s="114"/>
      <c r="FE42" s="114"/>
      <c r="FF42" s="114"/>
      <c r="FG42" s="114"/>
      <c r="FH42" s="114"/>
      <c r="FI42" s="114">
        <f t="shared" si="15"/>
        <v>0</v>
      </c>
      <c r="FJ42" s="114"/>
      <c r="FK42" s="114"/>
      <c r="FL42" s="114"/>
      <c r="FM42" s="114"/>
      <c r="FN42" s="114"/>
      <c r="FO42" s="114"/>
      <c r="FP42" s="114"/>
      <c r="FQ42" s="114"/>
      <c r="FR42" s="114">
        <f t="shared" si="16"/>
        <v>0</v>
      </c>
      <c r="FS42" s="114"/>
      <c r="FT42" s="114"/>
      <c r="FU42" s="114"/>
      <c r="FV42" s="114"/>
      <c r="FW42" s="114"/>
      <c r="FX42" s="114"/>
      <c r="FY42" s="114"/>
      <c r="FZ42" s="114"/>
      <c r="GA42" s="114">
        <f t="shared" si="17"/>
        <v>0</v>
      </c>
      <c r="GB42" s="114"/>
      <c r="GC42" s="114"/>
      <c r="GD42" s="114"/>
      <c r="GE42" s="114"/>
      <c r="GF42" s="114"/>
      <c r="GG42" s="114"/>
      <c r="GH42" s="114"/>
      <c r="GI42" s="114"/>
      <c r="GJ42" s="114">
        <f t="shared" si="18"/>
        <v>0</v>
      </c>
      <c r="GK42" s="114"/>
      <c r="GL42" s="114"/>
      <c r="GM42" s="114"/>
      <c r="GN42" s="114"/>
      <c r="GO42" s="114"/>
      <c r="GP42" s="114"/>
      <c r="GQ42" s="114"/>
      <c r="GR42" s="114"/>
      <c r="GS42" s="114">
        <f t="shared" si="19"/>
        <v>0</v>
      </c>
      <c r="GT42" s="114"/>
      <c r="GU42" s="114"/>
      <c r="GV42" s="114"/>
      <c r="GW42" s="114"/>
      <c r="GX42" s="114"/>
      <c r="GY42" s="114"/>
      <c r="GZ42" s="114"/>
      <c r="HA42" s="114"/>
      <c r="HB42" s="114">
        <f t="shared" si="20"/>
        <v>0</v>
      </c>
      <c r="HC42" s="114"/>
      <c r="HD42" s="114"/>
      <c r="HE42" s="114"/>
      <c r="HF42" s="114"/>
      <c r="HG42" s="114"/>
      <c r="HH42" s="114"/>
      <c r="HI42" s="114"/>
      <c r="HJ42" s="114"/>
      <c r="HK42" s="114">
        <f t="shared" si="21"/>
        <v>0</v>
      </c>
      <c r="HL42" s="114"/>
      <c r="HM42" s="114"/>
      <c r="HN42" s="114"/>
      <c r="HO42" s="114"/>
      <c r="HP42" s="114"/>
      <c r="HQ42" s="114"/>
      <c r="HR42" s="114"/>
      <c r="HS42" s="114"/>
      <c r="HT42" s="114">
        <f t="shared" si="22"/>
        <v>0</v>
      </c>
      <c r="HU42" s="114"/>
      <c r="HV42" s="114"/>
      <c r="HW42" s="114"/>
      <c r="HX42" s="114"/>
      <c r="HY42" s="114"/>
      <c r="HZ42" s="114"/>
      <c r="IA42" s="114"/>
      <c r="IB42" s="114"/>
      <c r="IC42" s="114">
        <f t="shared" si="23"/>
        <v>0</v>
      </c>
      <c r="ID42" s="114"/>
      <c r="IE42" s="114"/>
      <c r="IF42" s="114"/>
      <c r="IG42" s="114"/>
      <c r="IH42" s="114"/>
      <c r="II42" s="114"/>
      <c r="IJ42" s="114"/>
      <c r="IK42" s="114"/>
      <c r="IL42" s="114">
        <f t="shared" si="24"/>
        <v>0</v>
      </c>
      <c r="IM42" s="114"/>
      <c r="IN42" s="114"/>
      <c r="IO42" s="114"/>
      <c r="IP42" s="114"/>
      <c r="IQ42" s="114"/>
      <c r="IR42" s="114"/>
      <c r="IS42" s="114"/>
      <c r="IT42" s="114"/>
    </row>
    <row r="43" spans="1:254" x14ac:dyDescent="0.2">
      <c r="A43" s="112" t="e">
        <f>IF(#REF!&lt;&gt;"",#REF!,"")</f>
        <v>#REF!</v>
      </c>
      <c r="B43" s="112" t="e">
        <f>IF(#REF!&lt;&gt;"",#REF!,"")</f>
        <v>#REF!</v>
      </c>
      <c r="C43" s="112" t="e">
        <f>IF(#REF!="Divulgazione_altre_aziende",VLOOKUP(#REF!,MAzioni!$J$3:$K$23,2,FALSE),#REF!)</f>
        <v>#REF!</v>
      </c>
      <c r="D43" s="112" t="e">
        <f>IF(#REF!&lt;&gt;"",#REF!,"")</f>
        <v>#REF!</v>
      </c>
      <c r="E43" s="112"/>
      <c r="F43" s="112" t="e">
        <f>IF(#REF!="Divulgazione_altre_aziende",VLOOKUP(#REF!,MAzioni!$J$3:$K$23,2,FALSE),#REF!)</f>
        <v>#REF!</v>
      </c>
      <c r="G43" s="112" t="e">
        <f>IF(#REF!&lt;&gt;"",#REF!,"")</f>
        <v>#REF!</v>
      </c>
      <c r="H43" s="112"/>
      <c r="I43" s="112" t="e">
        <f>IF(#REF!="Divulgazione_altre_aziende",VLOOKUP(#REF!,MAzioni!$J$3:$K$23,2,FALSE),#REF!)</f>
        <v>#REF!</v>
      </c>
      <c r="J43" s="112" t="e">
        <f>IF(#REF!&lt;&gt;"",#REF!,"")</f>
        <v>#REF!</v>
      </c>
      <c r="K43" s="112"/>
      <c r="L43" s="107" t="s">
        <v>441</v>
      </c>
      <c r="M43" s="112" t="e">
        <f>IF(#REF!&lt;&gt;"",#REF!,"")</f>
        <v>#REF!</v>
      </c>
      <c r="N43" s="112"/>
      <c r="O43" s="107" t="s">
        <v>441</v>
      </c>
      <c r="P43" s="112"/>
      <c r="Q43" s="112"/>
      <c r="R43" s="107" t="s">
        <v>441</v>
      </c>
      <c r="S43" s="107"/>
      <c r="T43" s="106"/>
      <c r="U43" s="107" t="s">
        <v>441</v>
      </c>
      <c r="V43" s="107"/>
      <c r="W43" s="106"/>
      <c r="X43" s="107" t="s">
        <v>441</v>
      </c>
      <c r="Y43" s="107"/>
      <c r="Z43" s="106"/>
      <c r="AA43" s="107" t="s">
        <v>441</v>
      </c>
      <c r="AB43" s="107"/>
      <c r="AC43" s="106"/>
      <c r="AD43" s="107" t="s">
        <v>441</v>
      </c>
      <c r="AE43" s="107"/>
      <c r="AF43" s="106"/>
      <c r="AG43" s="108" t="e">
        <f>IF(#REF!&lt;&gt;"",#REF!,"")</f>
        <v>#REF!</v>
      </c>
      <c r="AH43" s="108" t="e">
        <f>IF(#REF!&lt;&gt;"",#REF!,"")</f>
        <v>#REF!</v>
      </c>
      <c r="AI43" s="2">
        <f t="shared" si="1"/>
        <v>0</v>
      </c>
      <c r="AJ43" s="113" t="e">
        <f>IF(#REF!&lt;&gt;"",#REF!,"")</f>
        <v>#REF!</v>
      </c>
      <c r="AK43" s="113" t="e">
        <f>IF(#REF!&lt;&gt;"",#REF!,"")</f>
        <v>#REF!</v>
      </c>
      <c r="AL43" s="113" t="e">
        <f>IF(#REF!&lt;&gt;"",#REF!,"")</f>
        <v>#REF!</v>
      </c>
      <c r="AM43" s="21" t="s">
        <v>580</v>
      </c>
      <c r="AN43" s="21" t="s">
        <v>580</v>
      </c>
      <c r="AO43" s="21" t="s">
        <v>580</v>
      </c>
      <c r="AP43" s="21" t="s">
        <v>580</v>
      </c>
      <c r="AQ43" s="21" t="s">
        <v>580</v>
      </c>
      <c r="AR43" s="21" t="s">
        <v>580</v>
      </c>
      <c r="AS43" s="21" t="s">
        <v>580</v>
      </c>
      <c r="AT43" s="21" t="s">
        <v>580</v>
      </c>
      <c r="AU43" s="21" t="s">
        <v>580</v>
      </c>
      <c r="AV43" s="21" t="s">
        <v>580</v>
      </c>
      <c r="AW43" s="21" t="s">
        <v>580</v>
      </c>
      <c r="AX43" s="21" t="s">
        <v>580</v>
      </c>
      <c r="AY43" s="21" t="s">
        <v>580</v>
      </c>
      <c r="AZ43" s="21" t="s">
        <v>580</v>
      </c>
      <c r="BA43" s="21" t="s">
        <v>580</v>
      </c>
      <c r="BB43" s="21" t="s">
        <v>580</v>
      </c>
      <c r="BC43" s="21" t="s">
        <v>580</v>
      </c>
      <c r="BD43" s="21" t="s">
        <v>580</v>
      </c>
      <c r="BE43" s="114">
        <f t="shared" si="2"/>
        <v>0</v>
      </c>
      <c r="BF43" s="114">
        <f t="shared" si="3"/>
        <v>0</v>
      </c>
      <c r="BG43" s="114">
        <f t="shared" si="3"/>
        <v>0</v>
      </c>
      <c r="BH43" s="114">
        <f t="shared" si="3"/>
        <v>0</v>
      </c>
      <c r="BI43" s="114">
        <f t="shared" si="3"/>
        <v>0</v>
      </c>
      <c r="BJ43" s="114">
        <f t="shared" si="3"/>
        <v>0</v>
      </c>
      <c r="BK43" s="114">
        <f t="shared" si="3"/>
        <v>0</v>
      </c>
      <c r="BL43" s="114">
        <f t="shared" si="3"/>
        <v>0</v>
      </c>
      <c r="BM43" s="114">
        <f t="shared" si="3"/>
        <v>0</v>
      </c>
      <c r="BN43" s="114">
        <f t="shared" si="4"/>
        <v>0</v>
      </c>
      <c r="BO43" s="114"/>
      <c r="BP43" s="114"/>
      <c r="BQ43" s="114"/>
      <c r="BR43" s="114"/>
      <c r="BS43" s="114"/>
      <c r="BT43" s="114"/>
      <c r="BU43" s="114"/>
      <c r="BV43" s="114"/>
      <c r="BW43" s="114">
        <f t="shared" si="5"/>
        <v>0</v>
      </c>
      <c r="BX43" s="114"/>
      <c r="BY43" s="114"/>
      <c r="BZ43" s="114"/>
      <c r="CA43" s="114"/>
      <c r="CB43" s="114"/>
      <c r="CC43" s="114"/>
      <c r="CD43" s="114"/>
      <c r="CE43" s="114"/>
      <c r="CF43" s="114">
        <f t="shared" si="6"/>
        <v>0</v>
      </c>
      <c r="CG43" s="114"/>
      <c r="CH43" s="114"/>
      <c r="CI43" s="114"/>
      <c r="CJ43" s="114"/>
      <c r="CK43" s="114"/>
      <c r="CL43" s="114"/>
      <c r="CM43" s="114"/>
      <c r="CN43" s="114"/>
      <c r="CO43" s="114">
        <f t="shared" si="7"/>
        <v>0</v>
      </c>
      <c r="CP43" s="114"/>
      <c r="CQ43" s="114"/>
      <c r="CR43" s="114"/>
      <c r="CS43" s="114"/>
      <c r="CT43" s="114"/>
      <c r="CU43" s="114"/>
      <c r="CV43" s="114"/>
      <c r="CW43" s="114"/>
      <c r="CX43" s="114">
        <f t="shared" si="8"/>
        <v>0</v>
      </c>
      <c r="CY43" s="114"/>
      <c r="CZ43" s="114"/>
      <c r="DA43" s="114"/>
      <c r="DB43" s="114"/>
      <c r="DC43" s="114"/>
      <c r="DD43" s="114"/>
      <c r="DE43" s="114"/>
      <c r="DF43" s="114"/>
      <c r="DG43" s="114">
        <f t="shared" si="9"/>
        <v>0</v>
      </c>
      <c r="DH43" s="114"/>
      <c r="DI43" s="114"/>
      <c r="DJ43" s="114"/>
      <c r="DK43" s="114"/>
      <c r="DL43" s="114"/>
      <c r="DM43" s="114"/>
      <c r="DN43" s="114"/>
      <c r="DO43" s="114"/>
      <c r="DP43" s="114">
        <f t="shared" si="10"/>
        <v>0</v>
      </c>
      <c r="DQ43" s="114"/>
      <c r="DR43" s="114"/>
      <c r="DS43" s="114"/>
      <c r="DT43" s="114"/>
      <c r="DU43" s="114"/>
      <c r="DV43" s="114"/>
      <c r="DW43" s="114"/>
      <c r="DX43" s="114"/>
      <c r="DY43" s="114">
        <f t="shared" si="11"/>
        <v>0</v>
      </c>
      <c r="DZ43" s="114"/>
      <c r="EA43" s="114"/>
      <c r="EB43" s="114"/>
      <c r="EC43" s="114"/>
      <c r="ED43" s="114"/>
      <c r="EE43" s="114"/>
      <c r="EF43" s="114"/>
      <c r="EG43" s="114"/>
      <c r="EH43" s="114">
        <f t="shared" si="12"/>
        <v>0</v>
      </c>
      <c r="EI43" s="114"/>
      <c r="EJ43" s="114"/>
      <c r="EK43" s="114"/>
      <c r="EL43" s="114"/>
      <c r="EM43" s="114"/>
      <c r="EN43" s="114"/>
      <c r="EO43" s="114"/>
      <c r="EP43" s="114"/>
      <c r="EQ43" s="114">
        <f t="shared" si="13"/>
        <v>0</v>
      </c>
      <c r="ER43" s="114"/>
      <c r="ES43" s="114"/>
      <c r="ET43" s="114"/>
      <c r="EU43" s="114"/>
      <c r="EV43" s="114"/>
      <c r="EW43" s="114"/>
      <c r="EX43" s="114"/>
      <c r="EY43" s="114"/>
      <c r="EZ43" s="114">
        <f t="shared" si="14"/>
        <v>0</v>
      </c>
      <c r="FA43" s="114"/>
      <c r="FB43" s="114"/>
      <c r="FC43" s="114"/>
      <c r="FD43" s="114"/>
      <c r="FE43" s="114"/>
      <c r="FF43" s="114"/>
      <c r="FG43" s="114"/>
      <c r="FH43" s="114"/>
      <c r="FI43" s="114">
        <f t="shared" si="15"/>
        <v>0</v>
      </c>
      <c r="FJ43" s="114"/>
      <c r="FK43" s="114"/>
      <c r="FL43" s="114"/>
      <c r="FM43" s="114"/>
      <c r="FN43" s="114"/>
      <c r="FO43" s="114"/>
      <c r="FP43" s="114"/>
      <c r="FQ43" s="114"/>
      <c r="FR43" s="114">
        <f t="shared" si="16"/>
        <v>0</v>
      </c>
      <c r="FS43" s="114"/>
      <c r="FT43" s="114"/>
      <c r="FU43" s="114"/>
      <c r="FV43" s="114"/>
      <c r="FW43" s="114"/>
      <c r="FX43" s="114"/>
      <c r="FY43" s="114"/>
      <c r="FZ43" s="114"/>
      <c r="GA43" s="114">
        <f t="shared" si="17"/>
        <v>0</v>
      </c>
      <c r="GB43" s="114"/>
      <c r="GC43" s="114"/>
      <c r="GD43" s="114"/>
      <c r="GE43" s="114"/>
      <c r="GF43" s="114"/>
      <c r="GG43" s="114"/>
      <c r="GH43" s="114"/>
      <c r="GI43" s="114"/>
      <c r="GJ43" s="114">
        <f t="shared" si="18"/>
        <v>0</v>
      </c>
      <c r="GK43" s="114"/>
      <c r="GL43" s="114"/>
      <c r="GM43" s="114"/>
      <c r="GN43" s="114"/>
      <c r="GO43" s="114"/>
      <c r="GP43" s="114"/>
      <c r="GQ43" s="114"/>
      <c r="GR43" s="114"/>
      <c r="GS43" s="114">
        <f t="shared" si="19"/>
        <v>0</v>
      </c>
      <c r="GT43" s="114"/>
      <c r="GU43" s="114"/>
      <c r="GV43" s="114"/>
      <c r="GW43" s="114"/>
      <c r="GX43" s="114"/>
      <c r="GY43" s="114"/>
      <c r="GZ43" s="114"/>
      <c r="HA43" s="114"/>
      <c r="HB43" s="114">
        <f t="shared" si="20"/>
        <v>0</v>
      </c>
      <c r="HC43" s="114"/>
      <c r="HD43" s="114"/>
      <c r="HE43" s="114"/>
      <c r="HF43" s="114"/>
      <c r="HG43" s="114"/>
      <c r="HH43" s="114"/>
      <c r="HI43" s="114"/>
      <c r="HJ43" s="114"/>
      <c r="HK43" s="114">
        <f t="shared" si="21"/>
        <v>0</v>
      </c>
      <c r="HL43" s="114"/>
      <c r="HM43" s="114"/>
      <c r="HN43" s="114"/>
      <c r="HO43" s="114"/>
      <c r="HP43" s="114"/>
      <c r="HQ43" s="114"/>
      <c r="HR43" s="114"/>
      <c r="HS43" s="114"/>
      <c r="HT43" s="114">
        <f t="shared" si="22"/>
        <v>0</v>
      </c>
      <c r="HU43" s="114"/>
      <c r="HV43" s="114"/>
      <c r="HW43" s="114"/>
      <c r="HX43" s="114"/>
      <c r="HY43" s="114"/>
      <c r="HZ43" s="114"/>
      <c r="IA43" s="114"/>
      <c r="IB43" s="114"/>
      <c r="IC43" s="114">
        <f t="shared" si="23"/>
        <v>0</v>
      </c>
      <c r="ID43" s="114"/>
      <c r="IE43" s="114"/>
      <c r="IF43" s="114"/>
      <c r="IG43" s="114"/>
      <c r="IH43" s="114"/>
      <c r="II43" s="114"/>
      <c r="IJ43" s="114"/>
      <c r="IK43" s="114"/>
      <c r="IL43" s="114">
        <f t="shared" si="24"/>
        <v>0</v>
      </c>
      <c r="IM43" s="114"/>
      <c r="IN43" s="114"/>
      <c r="IO43" s="114"/>
      <c r="IP43" s="114"/>
      <c r="IQ43" s="114"/>
      <c r="IR43" s="114"/>
      <c r="IS43" s="114"/>
      <c r="IT43" s="114"/>
    </row>
    <row r="44" spans="1:254" x14ac:dyDescent="0.2">
      <c r="A44" s="112" t="e">
        <f>IF(#REF!&lt;&gt;"",#REF!,"")</f>
        <v>#REF!</v>
      </c>
      <c r="B44" s="112" t="e">
        <f>IF(#REF!&lt;&gt;"",#REF!,"")</f>
        <v>#REF!</v>
      </c>
      <c r="C44" s="112" t="e">
        <f>IF(#REF!="Divulgazione_altre_aziende",VLOOKUP(#REF!,MAzioni!$J$3:$K$23,2,FALSE),#REF!)</f>
        <v>#REF!</v>
      </c>
      <c r="D44" s="112" t="e">
        <f>IF(#REF!&lt;&gt;"",#REF!,"")</f>
        <v>#REF!</v>
      </c>
      <c r="E44" s="112"/>
      <c r="F44" s="112" t="e">
        <f>IF(#REF!="Divulgazione_altre_aziende",VLOOKUP(#REF!,MAzioni!$J$3:$K$23,2,FALSE),#REF!)</f>
        <v>#REF!</v>
      </c>
      <c r="G44" s="112" t="e">
        <f>IF(#REF!&lt;&gt;"",#REF!,"")</f>
        <v>#REF!</v>
      </c>
      <c r="H44" s="112"/>
      <c r="I44" s="112" t="e">
        <f>IF(#REF!="Divulgazione_altre_aziende",VLOOKUP(#REF!,MAzioni!$J$3:$K$23,2,FALSE),#REF!)</f>
        <v>#REF!</v>
      </c>
      <c r="J44" s="112" t="e">
        <f>IF(#REF!&lt;&gt;"",#REF!,"")</f>
        <v>#REF!</v>
      </c>
      <c r="K44" s="112"/>
      <c r="L44" s="107" t="s">
        <v>441</v>
      </c>
      <c r="M44" s="112" t="e">
        <f>IF(#REF!&lt;&gt;"",#REF!,"")</f>
        <v>#REF!</v>
      </c>
      <c r="N44" s="112"/>
      <c r="O44" s="107" t="s">
        <v>441</v>
      </c>
      <c r="P44" s="112"/>
      <c r="Q44" s="112"/>
      <c r="R44" s="107" t="s">
        <v>441</v>
      </c>
      <c r="S44" s="107"/>
      <c r="T44" s="106"/>
      <c r="U44" s="107" t="s">
        <v>441</v>
      </c>
      <c r="V44" s="107"/>
      <c r="W44" s="106"/>
      <c r="X44" s="107" t="s">
        <v>441</v>
      </c>
      <c r="Y44" s="107"/>
      <c r="Z44" s="106"/>
      <c r="AA44" s="107" t="s">
        <v>441</v>
      </c>
      <c r="AB44" s="107"/>
      <c r="AC44" s="106"/>
      <c r="AD44" s="107" t="s">
        <v>441</v>
      </c>
      <c r="AE44" s="107"/>
      <c r="AF44" s="106"/>
      <c r="AG44" s="108" t="e">
        <f>IF(#REF!&lt;&gt;"",#REF!,"")</f>
        <v>#REF!</v>
      </c>
      <c r="AH44" s="108" t="e">
        <f>IF(#REF!&lt;&gt;"",#REF!,"")</f>
        <v>#REF!</v>
      </c>
      <c r="AI44" s="2">
        <f t="shared" si="1"/>
        <v>0</v>
      </c>
      <c r="AJ44" s="113" t="e">
        <f>IF(#REF!&lt;&gt;"",#REF!,"")</f>
        <v>#REF!</v>
      </c>
      <c r="AK44" s="113" t="e">
        <f>IF(#REF!&lt;&gt;"",#REF!,"")</f>
        <v>#REF!</v>
      </c>
      <c r="AL44" s="113" t="e">
        <f>IF(#REF!&lt;&gt;"",#REF!,"")</f>
        <v>#REF!</v>
      </c>
      <c r="AM44" s="21" t="s">
        <v>580</v>
      </c>
      <c r="AN44" s="21" t="s">
        <v>580</v>
      </c>
      <c r="AO44" s="21" t="s">
        <v>580</v>
      </c>
      <c r="AP44" s="21" t="s">
        <v>580</v>
      </c>
      <c r="AQ44" s="21" t="s">
        <v>580</v>
      </c>
      <c r="AR44" s="21" t="s">
        <v>580</v>
      </c>
      <c r="AS44" s="21" t="s">
        <v>580</v>
      </c>
      <c r="AT44" s="21" t="s">
        <v>580</v>
      </c>
      <c r="AU44" s="21" t="s">
        <v>580</v>
      </c>
      <c r="AV44" s="21" t="s">
        <v>580</v>
      </c>
      <c r="AW44" s="21" t="s">
        <v>580</v>
      </c>
      <c r="AX44" s="21" t="s">
        <v>580</v>
      </c>
      <c r="AY44" s="21" t="s">
        <v>580</v>
      </c>
      <c r="AZ44" s="21" t="s">
        <v>580</v>
      </c>
      <c r="BA44" s="21" t="s">
        <v>580</v>
      </c>
      <c r="BB44" s="21" t="s">
        <v>580</v>
      </c>
      <c r="BC44" s="21" t="s">
        <v>580</v>
      </c>
      <c r="BD44" s="21" t="s">
        <v>580</v>
      </c>
      <c r="BE44" s="114">
        <f t="shared" si="2"/>
        <v>0</v>
      </c>
      <c r="BF44" s="114">
        <f t="shared" si="3"/>
        <v>0</v>
      </c>
      <c r="BG44" s="114">
        <f t="shared" si="3"/>
        <v>0</v>
      </c>
      <c r="BH44" s="114">
        <f t="shared" si="3"/>
        <v>0</v>
      </c>
      <c r="BI44" s="114">
        <f t="shared" si="3"/>
        <v>0</v>
      </c>
      <c r="BJ44" s="114">
        <f t="shared" si="3"/>
        <v>0</v>
      </c>
      <c r="BK44" s="114">
        <f t="shared" si="3"/>
        <v>0</v>
      </c>
      <c r="BL44" s="114">
        <f t="shared" si="3"/>
        <v>0</v>
      </c>
      <c r="BM44" s="114">
        <f t="shared" si="3"/>
        <v>0</v>
      </c>
      <c r="BN44" s="114">
        <f t="shared" si="4"/>
        <v>0</v>
      </c>
      <c r="BO44" s="114"/>
      <c r="BP44" s="114"/>
      <c r="BQ44" s="114"/>
      <c r="BR44" s="114"/>
      <c r="BS44" s="114"/>
      <c r="BT44" s="114"/>
      <c r="BU44" s="114"/>
      <c r="BV44" s="114"/>
      <c r="BW44" s="114">
        <f t="shared" si="5"/>
        <v>0</v>
      </c>
      <c r="BX44" s="114"/>
      <c r="BY44" s="114"/>
      <c r="BZ44" s="114"/>
      <c r="CA44" s="114"/>
      <c r="CB44" s="114"/>
      <c r="CC44" s="114"/>
      <c r="CD44" s="114"/>
      <c r="CE44" s="114"/>
      <c r="CF44" s="114">
        <f t="shared" si="6"/>
        <v>0</v>
      </c>
      <c r="CG44" s="114"/>
      <c r="CH44" s="114"/>
      <c r="CI44" s="114"/>
      <c r="CJ44" s="114"/>
      <c r="CK44" s="114"/>
      <c r="CL44" s="114"/>
      <c r="CM44" s="114"/>
      <c r="CN44" s="114"/>
      <c r="CO44" s="114">
        <f t="shared" si="7"/>
        <v>0</v>
      </c>
      <c r="CP44" s="114"/>
      <c r="CQ44" s="114"/>
      <c r="CR44" s="114"/>
      <c r="CS44" s="114"/>
      <c r="CT44" s="114"/>
      <c r="CU44" s="114"/>
      <c r="CV44" s="114"/>
      <c r="CW44" s="114"/>
      <c r="CX44" s="114">
        <f t="shared" si="8"/>
        <v>0</v>
      </c>
      <c r="CY44" s="114"/>
      <c r="CZ44" s="114"/>
      <c r="DA44" s="114"/>
      <c r="DB44" s="114"/>
      <c r="DC44" s="114"/>
      <c r="DD44" s="114"/>
      <c r="DE44" s="114"/>
      <c r="DF44" s="114"/>
      <c r="DG44" s="114">
        <f t="shared" si="9"/>
        <v>0</v>
      </c>
      <c r="DH44" s="114"/>
      <c r="DI44" s="114"/>
      <c r="DJ44" s="114"/>
      <c r="DK44" s="114"/>
      <c r="DL44" s="114"/>
      <c r="DM44" s="114"/>
      <c r="DN44" s="114"/>
      <c r="DO44" s="114"/>
      <c r="DP44" s="114">
        <f t="shared" si="10"/>
        <v>0</v>
      </c>
      <c r="DQ44" s="114"/>
      <c r="DR44" s="114"/>
      <c r="DS44" s="114"/>
      <c r="DT44" s="114"/>
      <c r="DU44" s="114"/>
      <c r="DV44" s="114"/>
      <c r="DW44" s="114"/>
      <c r="DX44" s="114"/>
      <c r="DY44" s="114">
        <f t="shared" si="11"/>
        <v>0</v>
      </c>
      <c r="DZ44" s="114"/>
      <c r="EA44" s="114"/>
      <c r="EB44" s="114"/>
      <c r="EC44" s="114"/>
      <c r="ED44" s="114"/>
      <c r="EE44" s="114"/>
      <c r="EF44" s="114"/>
      <c r="EG44" s="114"/>
      <c r="EH44" s="114">
        <f t="shared" si="12"/>
        <v>0</v>
      </c>
      <c r="EI44" s="114"/>
      <c r="EJ44" s="114"/>
      <c r="EK44" s="114"/>
      <c r="EL44" s="114"/>
      <c r="EM44" s="114"/>
      <c r="EN44" s="114"/>
      <c r="EO44" s="114"/>
      <c r="EP44" s="114"/>
      <c r="EQ44" s="114">
        <f t="shared" si="13"/>
        <v>0</v>
      </c>
      <c r="ER44" s="114"/>
      <c r="ES44" s="114"/>
      <c r="ET44" s="114"/>
      <c r="EU44" s="114"/>
      <c r="EV44" s="114"/>
      <c r="EW44" s="114"/>
      <c r="EX44" s="114"/>
      <c r="EY44" s="114"/>
      <c r="EZ44" s="114">
        <f t="shared" si="14"/>
        <v>0</v>
      </c>
      <c r="FA44" s="114"/>
      <c r="FB44" s="114"/>
      <c r="FC44" s="114"/>
      <c r="FD44" s="114"/>
      <c r="FE44" s="114"/>
      <c r="FF44" s="114"/>
      <c r="FG44" s="114"/>
      <c r="FH44" s="114"/>
      <c r="FI44" s="114">
        <f t="shared" si="15"/>
        <v>0</v>
      </c>
      <c r="FJ44" s="114"/>
      <c r="FK44" s="114"/>
      <c r="FL44" s="114"/>
      <c r="FM44" s="114"/>
      <c r="FN44" s="114"/>
      <c r="FO44" s="114"/>
      <c r="FP44" s="114"/>
      <c r="FQ44" s="114"/>
      <c r="FR44" s="114">
        <f t="shared" si="16"/>
        <v>0</v>
      </c>
      <c r="FS44" s="114"/>
      <c r="FT44" s="114"/>
      <c r="FU44" s="114"/>
      <c r="FV44" s="114"/>
      <c r="FW44" s="114"/>
      <c r="FX44" s="114"/>
      <c r="FY44" s="114"/>
      <c r="FZ44" s="114"/>
      <c r="GA44" s="114">
        <f t="shared" si="17"/>
        <v>0</v>
      </c>
      <c r="GB44" s="114"/>
      <c r="GC44" s="114"/>
      <c r="GD44" s="114"/>
      <c r="GE44" s="114"/>
      <c r="GF44" s="114"/>
      <c r="GG44" s="114"/>
      <c r="GH44" s="114"/>
      <c r="GI44" s="114"/>
      <c r="GJ44" s="114">
        <f t="shared" si="18"/>
        <v>0</v>
      </c>
      <c r="GK44" s="114"/>
      <c r="GL44" s="114"/>
      <c r="GM44" s="114"/>
      <c r="GN44" s="114"/>
      <c r="GO44" s="114"/>
      <c r="GP44" s="114"/>
      <c r="GQ44" s="114"/>
      <c r="GR44" s="114"/>
      <c r="GS44" s="114">
        <f t="shared" si="19"/>
        <v>0</v>
      </c>
      <c r="GT44" s="114"/>
      <c r="GU44" s="114"/>
      <c r="GV44" s="114"/>
      <c r="GW44" s="114"/>
      <c r="GX44" s="114"/>
      <c r="GY44" s="114"/>
      <c r="GZ44" s="114"/>
      <c r="HA44" s="114"/>
      <c r="HB44" s="114">
        <f t="shared" si="20"/>
        <v>0</v>
      </c>
      <c r="HC44" s="114"/>
      <c r="HD44" s="114"/>
      <c r="HE44" s="114"/>
      <c r="HF44" s="114"/>
      <c r="HG44" s="114"/>
      <c r="HH44" s="114"/>
      <c r="HI44" s="114"/>
      <c r="HJ44" s="114"/>
      <c r="HK44" s="114">
        <f t="shared" si="21"/>
        <v>0</v>
      </c>
      <c r="HL44" s="114"/>
      <c r="HM44" s="114"/>
      <c r="HN44" s="114"/>
      <c r="HO44" s="114"/>
      <c r="HP44" s="114"/>
      <c r="HQ44" s="114"/>
      <c r="HR44" s="114"/>
      <c r="HS44" s="114"/>
      <c r="HT44" s="114">
        <f t="shared" si="22"/>
        <v>0</v>
      </c>
      <c r="HU44" s="114"/>
      <c r="HV44" s="114"/>
      <c r="HW44" s="114"/>
      <c r="HX44" s="114"/>
      <c r="HY44" s="114"/>
      <c r="HZ44" s="114"/>
      <c r="IA44" s="114"/>
      <c r="IB44" s="114"/>
      <c r="IC44" s="114">
        <f t="shared" si="23"/>
        <v>0</v>
      </c>
      <c r="ID44" s="114"/>
      <c r="IE44" s="114"/>
      <c r="IF44" s="114"/>
      <c r="IG44" s="114"/>
      <c r="IH44" s="114"/>
      <c r="II44" s="114"/>
      <c r="IJ44" s="114"/>
      <c r="IK44" s="114"/>
      <c r="IL44" s="114">
        <f t="shared" si="24"/>
        <v>0</v>
      </c>
      <c r="IM44" s="114"/>
      <c r="IN44" s="114"/>
      <c r="IO44" s="114"/>
      <c r="IP44" s="114"/>
      <c r="IQ44" s="114"/>
      <c r="IR44" s="114"/>
      <c r="IS44" s="114"/>
      <c r="IT44" s="114"/>
    </row>
    <row r="45" spans="1:254" x14ac:dyDescent="0.2">
      <c r="A45" s="112" t="e">
        <f>IF(#REF!&lt;&gt;"",#REF!,"")</f>
        <v>#REF!</v>
      </c>
      <c r="B45" s="112" t="e">
        <f>IF(#REF!&lt;&gt;"",#REF!,"")</f>
        <v>#REF!</v>
      </c>
      <c r="C45" s="112" t="e">
        <f>IF(#REF!="Divulgazione_altre_aziende",VLOOKUP(#REF!,MAzioni!$J$3:$K$23,2,FALSE),#REF!)</f>
        <v>#REF!</v>
      </c>
      <c r="D45" s="112" t="e">
        <f>IF(#REF!&lt;&gt;"",#REF!,"")</f>
        <v>#REF!</v>
      </c>
      <c r="E45" s="112"/>
      <c r="F45" s="112" t="e">
        <f>IF(#REF!="Divulgazione_altre_aziende",VLOOKUP(#REF!,MAzioni!$J$3:$K$23,2,FALSE),#REF!)</f>
        <v>#REF!</v>
      </c>
      <c r="G45" s="112" t="e">
        <f>IF(#REF!&lt;&gt;"",#REF!,"")</f>
        <v>#REF!</v>
      </c>
      <c r="H45" s="112"/>
      <c r="I45" s="112" t="e">
        <f>IF(#REF!="Divulgazione_altre_aziende",VLOOKUP(#REF!,MAzioni!$J$3:$K$23,2,FALSE),#REF!)</f>
        <v>#REF!</v>
      </c>
      <c r="J45" s="112" t="e">
        <f>IF(#REF!&lt;&gt;"",#REF!,"")</f>
        <v>#REF!</v>
      </c>
      <c r="K45" s="112"/>
      <c r="L45" s="107" t="s">
        <v>441</v>
      </c>
      <c r="M45" s="112" t="e">
        <f>IF(#REF!&lt;&gt;"",#REF!,"")</f>
        <v>#REF!</v>
      </c>
      <c r="N45" s="112"/>
      <c r="O45" s="107" t="s">
        <v>441</v>
      </c>
      <c r="P45" s="112"/>
      <c r="Q45" s="112"/>
      <c r="R45" s="107" t="s">
        <v>441</v>
      </c>
      <c r="S45" s="107"/>
      <c r="T45" s="106"/>
      <c r="U45" s="107" t="s">
        <v>441</v>
      </c>
      <c r="V45" s="107"/>
      <c r="W45" s="106"/>
      <c r="X45" s="107" t="s">
        <v>441</v>
      </c>
      <c r="Y45" s="107"/>
      <c r="Z45" s="106"/>
      <c r="AA45" s="107" t="s">
        <v>441</v>
      </c>
      <c r="AB45" s="107"/>
      <c r="AC45" s="106"/>
      <c r="AD45" s="107" t="s">
        <v>441</v>
      </c>
      <c r="AE45" s="107"/>
      <c r="AF45" s="106"/>
      <c r="AG45" s="108" t="e">
        <f>IF(#REF!&lt;&gt;"",#REF!,"")</f>
        <v>#REF!</v>
      </c>
      <c r="AH45" s="108" t="e">
        <f>IF(#REF!&lt;&gt;"",#REF!,"")</f>
        <v>#REF!</v>
      </c>
      <c r="AI45" s="2">
        <f t="shared" si="1"/>
        <v>0</v>
      </c>
      <c r="AJ45" s="113" t="e">
        <f>IF(#REF!&lt;&gt;"",#REF!,"")</f>
        <v>#REF!</v>
      </c>
      <c r="AK45" s="113" t="e">
        <f>IF(#REF!&lt;&gt;"",#REF!,"")</f>
        <v>#REF!</v>
      </c>
      <c r="AL45" s="113" t="e">
        <f>IF(#REF!&lt;&gt;"",#REF!,"")</f>
        <v>#REF!</v>
      </c>
      <c r="AM45" s="21" t="s">
        <v>580</v>
      </c>
      <c r="AN45" s="21" t="s">
        <v>580</v>
      </c>
      <c r="AO45" s="21" t="s">
        <v>580</v>
      </c>
      <c r="AP45" s="21" t="s">
        <v>580</v>
      </c>
      <c r="AQ45" s="21" t="s">
        <v>580</v>
      </c>
      <c r="AR45" s="21" t="s">
        <v>580</v>
      </c>
      <c r="AS45" s="21" t="s">
        <v>580</v>
      </c>
      <c r="AT45" s="21" t="s">
        <v>580</v>
      </c>
      <c r="AU45" s="21" t="s">
        <v>580</v>
      </c>
      <c r="AV45" s="21" t="s">
        <v>580</v>
      </c>
      <c r="AW45" s="21" t="s">
        <v>580</v>
      </c>
      <c r="AX45" s="21" t="s">
        <v>580</v>
      </c>
      <c r="AY45" s="21" t="s">
        <v>580</v>
      </c>
      <c r="AZ45" s="21" t="s">
        <v>580</v>
      </c>
      <c r="BA45" s="21" t="s">
        <v>580</v>
      </c>
      <c r="BB45" s="21" t="s">
        <v>580</v>
      </c>
      <c r="BC45" s="21" t="s">
        <v>580</v>
      </c>
      <c r="BD45" s="21" t="s">
        <v>580</v>
      </c>
      <c r="BE45" s="114">
        <f t="shared" si="2"/>
        <v>0</v>
      </c>
      <c r="BF45" s="114">
        <f t="shared" si="3"/>
        <v>0</v>
      </c>
      <c r="BG45" s="114">
        <f t="shared" si="3"/>
        <v>0</v>
      </c>
      <c r="BH45" s="114">
        <f t="shared" si="3"/>
        <v>0</v>
      </c>
      <c r="BI45" s="114">
        <f t="shared" si="3"/>
        <v>0</v>
      </c>
      <c r="BJ45" s="114">
        <f t="shared" si="3"/>
        <v>0</v>
      </c>
      <c r="BK45" s="114">
        <f t="shared" si="3"/>
        <v>0</v>
      </c>
      <c r="BL45" s="114">
        <f t="shared" si="3"/>
        <v>0</v>
      </c>
      <c r="BM45" s="114">
        <f t="shared" si="3"/>
        <v>0</v>
      </c>
      <c r="BN45" s="114">
        <f t="shared" si="4"/>
        <v>0</v>
      </c>
      <c r="BO45" s="114"/>
      <c r="BP45" s="114"/>
      <c r="BQ45" s="114"/>
      <c r="BR45" s="114"/>
      <c r="BS45" s="114"/>
      <c r="BT45" s="114"/>
      <c r="BU45" s="114"/>
      <c r="BV45" s="114"/>
      <c r="BW45" s="114">
        <f t="shared" si="5"/>
        <v>0</v>
      </c>
      <c r="BX45" s="114"/>
      <c r="BY45" s="114"/>
      <c r="BZ45" s="114"/>
      <c r="CA45" s="114"/>
      <c r="CB45" s="114"/>
      <c r="CC45" s="114"/>
      <c r="CD45" s="114"/>
      <c r="CE45" s="114"/>
      <c r="CF45" s="114">
        <f t="shared" si="6"/>
        <v>0</v>
      </c>
      <c r="CG45" s="114"/>
      <c r="CH45" s="114"/>
      <c r="CI45" s="114"/>
      <c r="CJ45" s="114"/>
      <c r="CK45" s="114"/>
      <c r="CL45" s="114"/>
      <c r="CM45" s="114"/>
      <c r="CN45" s="114"/>
      <c r="CO45" s="114">
        <f t="shared" si="7"/>
        <v>0</v>
      </c>
      <c r="CP45" s="114"/>
      <c r="CQ45" s="114"/>
      <c r="CR45" s="114"/>
      <c r="CS45" s="114"/>
      <c r="CT45" s="114"/>
      <c r="CU45" s="114"/>
      <c r="CV45" s="114"/>
      <c r="CW45" s="114"/>
      <c r="CX45" s="114">
        <f t="shared" si="8"/>
        <v>0</v>
      </c>
      <c r="CY45" s="114"/>
      <c r="CZ45" s="114"/>
      <c r="DA45" s="114"/>
      <c r="DB45" s="114"/>
      <c r="DC45" s="114"/>
      <c r="DD45" s="114"/>
      <c r="DE45" s="114"/>
      <c r="DF45" s="114"/>
      <c r="DG45" s="114">
        <f t="shared" si="9"/>
        <v>0</v>
      </c>
      <c r="DH45" s="114"/>
      <c r="DI45" s="114"/>
      <c r="DJ45" s="114"/>
      <c r="DK45" s="114"/>
      <c r="DL45" s="114"/>
      <c r="DM45" s="114"/>
      <c r="DN45" s="114"/>
      <c r="DO45" s="114"/>
      <c r="DP45" s="114">
        <f t="shared" si="10"/>
        <v>0</v>
      </c>
      <c r="DQ45" s="114"/>
      <c r="DR45" s="114"/>
      <c r="DS45" s="114"/>
      <c r="DT45" s="114"/>
      <c r="DU45" s="114"/>
      <c r="DV45" s="114"/>
      <c r="DW45" s="114"/>
      <c r="DX45" s="114"/>
      <c r="DY45" s="114">
        <f t="shared" si="11"/>
        <v>0</v>
      </c>
      <c r="DZ45" s="114"/>
      <c r="EA45" s="114"/>
      <c r="EB45" s="114"/>
      <c r="EC45" s="114"/>
      <c r="ED45" s="114"/>
      <c r="EE45" s="114"/>
      <c r="EF45" s="114"/>
      <c r="EG45" s="114"/>
      <c r="EH45" s="114">
        <f t="shared" si="12"/>
        <v>0</v>
      </c>
      <c r="EI45" s="114"/>
      <c r="EJ45" s="114"/>
      <c r="EK45" s="114"/>
      <c r="EL45" s="114"/>
      <c r="EM45" s="114"/>
      <c r="EN45" s="114"/>
      <c r="EO45" s="114"/>
      <c r="EP45" s="114"/>
      <c r="EQ45" s="114">
        <f t="shared" si="13"/>
        <v>0</v>
      </c>
      <c r="ER45" s="114"/>
      <c r="ES45" s="114"/>
      <c r="ET45" s="114"/>
      <c r="EU45" s="114"/>
      <c r="EV45" s="114"/>
      <c r="EW45" s="114"/>
      <c r="EX45" s="114"/>
      <c r="EY45" s="114"/>
      <c r="EZ45" s="114">
        <f t="shared" si="14"/>
        <v>0</v>
      </c>
      <c r="FA45" s="114"/>
      <c r="FB45" s="114"/>
      <c r="FC45" s="114"/>
      <c r="FD45" s="114"/>
      <c r="FE45" s="114"/>
      <c r="FF45" s="114"/>
      <c r="FG45" s="114"/>
      <c r="FH45" s="114"/>
      <c r="FI45" s="114">
        <f t="shared" si="15"/>
        <v>0</v>
      </c>
      <c r="FJ45" s="114"/>
      <c r="FK45" s="114"/>
      <c r="FL45" s="114"/>
      <c r="FM45" s="114"/>
      <c r="FN45" s="114"/>
      <c r="FO45" s="114"/>
      <c r="FP45" s="114"/>
      <c r="FQ45" s="114"/>
      <c r="FR45" s="114">
        <f t="shared" si="16"/>
        <v>0</v>
      </c>
      <c r="FS45" s="114"/>
      <c r="FT45" s="114"/>
      <c r="FU45" s="114"/>
      <c r="FV45" s="114"/>
      <c r="FW45" s="114"/>
      <c r="FX45" s="114"/>
      <c r="FY45" s="114"/>
      <c r="FZ45" s="114"/>
      <c r="GA45" s="114">
        <f t="shared" si="17"/>
        <v>0</v>
      </c>
      <c r="GB45" s="114"/>
      <c r="GC45" s="114"/>
      <c r="GD45" s="114"/>
      <c r="GE45" s="114"/>
      <c r="GF45" s="114"/>
      <c r="GG45" s="114"/>
      <c r="GH45" s="114"/>
      <c r="GI45" s="114"/>
      <c r="GJ45" s="114">
        <f t="shared" si="18"/>
        <v>0</v>
      </c>
      <c r="GK45" s="114"/>
      <c r="GL45" s="114"/>
      <c r="GM45" s="114"/>
      <c r="GN45" s="114"/>
      <c r="GO45" s="114"/>
      <c r="GP45" s="114"/>
      <c r="GQ45" s="114"/>
      <c r="GR45" s="114"/>
      <c r="GS45" s="114">
        <f t="shared" si="19"/>
        <v>0</v>
      </c>
      <c r="GT45" s="114"/>
      <c r="GU45" s="114"/>
      <c r="GV45" s="114"/>
      <c r="GW45" s="114"/>
      <c r="GX45" s="114"/>
      <c r="GY45" s="114"/>
      <c r="GZ45" s="114"/>
      <c r="HA45" s="114"/>
      <c r="HB45" s="114">
        <f t="shared" si="20"/>
        <v>0</v>
      </c>
      <c r="HC45" s="114"/>
      <c r="HD45" s="114"/>
      <c r="HE45" s="114"/>
      <c r="HF45" s="114"/>
      <c r="HG45" s="114"/>
      <c r="HH45" s="114"/>
      <c r="HI45" s="114"/>
      <c r="HJ45" s="114"/>
      <c r="HK45" s="114">
        <f t="shared" si="21"/>
        <v>0</v>
      </c>
      <c r="HL45" s="114"/>
      <c r="HM45" s="114"/>
      <c r="HN45" s="114"/>
      <c r="HO45" s="114"/>
      <c r="HP45" s="114"/>
      <c r="HQ45" s="114"/>
      <c r="HR45" s="114"/>
      <c r="HS45" s="114"/>
      <c r="HT45" s="114">
        <f t="shared" si="22"/>
        <v>0</v>
      </c>
      <c r="HU45" s="114"/>
      <c r="HV45" s="114"/>
      <c r="HW45" s="114"/>
      <c r="HX45" s="114"/>
      <c r="HY45" s="114"/>
      <c r="HZ45" s="114"/>
      <c r="IA45" s="114"/>
      <c r="IB45" s="114"/>
      <c r="IC45" s="114">
        <f t="shared" si="23"/>
        <v>0</v>
      </c>
      <c r="ID45" s="114"/>
      <c r="IE45" s="114"/>
      <c r="IF45" s="114"/>
      <c r="IG45" s="114"/>
      <c r="IH45" s="114"/>
      <c r="II45" s="114"/>
      <c r="IJ45" s="114"/>
      <c r="IK45" s="114"/>
      <c r="IL45" s="114">
        <f t="shared" si="24"/>
        <v>0</v>
      </c>
      <c r="IM45" s="114"/>
      <c r="IN45" s="114"/>
      <c r="IO45" s="114"/>
      <c r="IP45" s="114"/>
      <c r="IQ45" s="114"/>
      <c r="IR45" s="114"/>
      <c r="IS45" s="114"/>
      <c r="IT45" s="114"/>
    </row>
    <row r="46" spans="1:254" x14ac:dyDescent="0.2">
      <c r="A46" s="112" t="e">
        <f>IF(#REF!&lt;&gt;"",#REF!,"")</f>
        <v>#REF!</v>
      </c>
      <c r="B46" s="112" t="e">
        <f>IF(#REF!&lt;&gt;"",#REF!,"")</f>
        <v>#REF!</v>
      </c>
      <c r="C46" s="112" t="e">
        <f>IF(#REF!="Divulgazione_altre_aziende",VLOOKUP(#REF!,MAzioni!$J$3:$K$23,2,FALSE),#REF!)</f>
        <v>#REF!</v>
      </c>
      <c r="D46" s="112" t="e">
        <f>IF(#REF!&lt;&gt;"",#REF!,"")</f>
        <v>#REF!</v>
      </c>
      <c r="E46" s="112"/>
      <c r="F46" s="112" t="e">
        <f>IF(#REF!="Divulgazione_altre_aziende",VLOOKUP(#REF!,MAzioni!$J$3:$K$23,2,FALSE),#REF!)</f>
        <v>#REF!</v>
      </c>
      <c r="G46" s="112" t="e">
        <f>IF(#REF!&lt;&gt;"",#REF!,"")</f>
        <v>#REF!</v>
      </c>
      <c r="H46" s="112"/>
      <c r="I46" s="112" t="e">
        <f>IF(#REF!="Divulgazione_altre_aziende",VLOOKUP(#REF!,MAzioni!$J$3:$K$23,2,FALSE),#REF!)</f>
        <v>#REF!</v>
      </c>
      <c r="J46" s="112" t="e">
        <f>IF(#REF!&lt;&gt;"",#REF!,"")</f>
        <v>#REF!</v>
      </c>
      <c r="K46" s="112"/>
      <c r="L46" s="107" t="s">
        <v>441</v>
      </c>
      <c r="M46" s="112" t="e">
        <f>IF(#REF!&lt;&gt;"",#REF!,"")</f>
        <v>#REF!</v>
      </c>
      <c r="N46" s="112"/>
      <c r="O46" s="107" t="s">
        <v>441</v>
      </c>
      <c r="P46" s="112"/>
      <c r="Q46" s="112"/>
      <c r="R46" s="107" t="s">
        <v>441</v>
      </c>
      <c r="S46" s="107"/>
      <c r="T46" s="106"/>
      <c r="U46" s="107" t="s">
        <v>441</v>
      </c>
      <c r="V46" s="107"/>
      <c r="W46" s="106"/>
      <c r="X46" s="107" t="s">
        <v>441</v>
      </c>
      <c r="Y46" s="107"/>
      <c r="Z46" s="106"/>
      <c r="AA46" s="107" t="s">
        <v>441</v>
      </c>
      <c r="AB46" s="107"/>
      <c r="AC46" s="106"/>
      <c r="AD46" s="107" t="s">
        <v>441</v>
      </c>
      <c r="AE46" s="107"/>
      <c r="AF46" s="106"/>
      <c r="AG46" s="108" t="e">
        <f>IF(#REF!&lt;&gt;"",#REF!,"")</f>
        <v>#REF!</v>
      </c>
      <c r="AH46" s="108" t="e">
        <f>IF(#REF!&lt;&gt;"",#REF!,"")</f>
        <v>#REF!</v>
      </c>
      <c r="AI46" s="2">
        <f t="shared" si="1"/>
        <v>0</v>
      </c>
      <c r="AJ46" s="113" t="e">
        <f>IF(#REF!&lt;&gt;"",#REF!,"")</f>
        <v>#REF!</v>
      </c>
      <c r="AK46" s="113" t="e">
        <f>IF(#REF!&lt;&gt;"",#REF!,"")</f>
        <v>#REF!</v>
      </c>
      <c r="AL46" s="113" t="e">
        <f>IF(#REF!&lt;&gt;"",#REF!,"")</f>
        <v>#REF!</v>
      </c>
      <c r="AM46" s="21" t="s">
        <v>580</v>
      </c>
      <c r="AN46" s="21" t="s">
        <v>580</v>
      </c>
      <c r="AO46" s="21" t="s">
        <v>580</v>
      </c>
      <c r="AP46" s="21" t="s">
        <v>580</v>
      </c>
      <c r="AQ46" s="21" t="s">
        <v>580</v>
      </c>
      <c r="AR46" s="21" t="s">
        <v>580</v>
      </c>
      <c r="AS46" s="21" t="s">
        <v>580</v>
      </c>
      <c r="AT46" s="21" t="s">
        <v>580</v>
      </c>
      <c r="AU46" s="21" t="s">
        <v>580</v>
      </c>
      <c r="AV46" s="21" t="s">
        <v>580</v>
      </c>
      <c r="AW46" s="21" t="s">
        <v>580</v>
      </c>
      <c r="AX46" s="21" t="s">
        <v>580</v>
      </c>
      <c r="AY46" s="21" t="s">
        <v>580</v>
      </c>
      <c r="AZ46" s="21" t="s">
        <v>580</v>
      </c>
      <c r="BA46" s="21" t="s">
        <v>580</v>
      </c>
      <c r="BB46" s="21" t="s">
        <v>580</v>
      </c>
      <c r="BC46" s="21" t="s">
        <v>580</v>
      </c>
      <c r="BD46" s="21" t="s">
        <v>580</v>
      </c>
      <c r="BE46" s="114">
        <f t="shared" si="2"/>
        <v>0</v>
      </c>
      <c r="BF46" s="114">
        <f t="shared" si="3"/>
        <v>0</v>
      </c>
      <c r="BG46" s="114">
        <f t="shared" si="3"/>
        <v>0</v>
      </c>
      <c r="BH46" s="114">
        <f t="shared" si="3"/>
        <v>0</v>
      </c>
      <c r="BI46" s="114">
        <f t="shared" si="3"/>
        <v>0</v>
      </c>
      <c r="BJ46" s="114">
        <f t="shared" si="3"/>
        <v>0</v>
      </c>
      <c r="BK46" s="114">
        <f t="shared" si="3"/>
        <v>0</v>
      </c>
      <c r="BL46" s="114">
        <f t="shared" si="3"/>
        <v>0</v>
      </c>
      <c r="BM46" s="114">
        <f t="shared" si="3"/>
        <v>0</v>
      </c>
      <c r="BN46" s="114">
        <f t="shared" si="4"/>
        <v>0</v>
      </c>
      <c r="BO46" s="114"/>
      <c r="BP46" s="114"/>
      <c r="BQ46" s="114"/>
      <c r="BR46" s="114"/>
      <c r="BS46" s="114"/>
      <c r="BT46" s="114"/>
      <c r="BU46" s="114"/>
      <c r="BV46" s="114"/>
      <c r="BW46" s="114">
        <f t="shared" si="5"/>
        <v>0</v>
      </c>
      <c r="BX46" s="114"/>
      <c r="BY46" s="114"/>
      <c r="BZ46" s="114"/>
      <c r="CA46" s="114"/>
      <c r="CB46" s="114"/>
      <c r="CC46" s="114"/>
      <c r="CD46" s="114"/>
      <c r="CE46" s="114"/>
      <c r="CF46" s="114">
        <f t="shared" si="6"/>
        <v>0</v>
      </c>
      <c r="CG46" s="114"/>
      <c r="CH46" s="114"/>
      <c r="CI46" s="114"/>
      <c r="CJ46" s="114"/>
      <c r="CK46" s="114"/>
      <c r="CL46" s="114"/>
      <c r="CM46" s="114"/>
      <c r="CN46" s="114"/>
      <c r="CO46" s="114">
        <f t="shared" si="7"/>
        <v>0</v>
      </c>
      <c r="CP46" s="114"/>
      <c r="CQ46" s="114"/>
      <c r="CR46" s="114"/>
      <c r="CS46" s="114"/>
      <c r="CT46" s="114"/>
      <c r="CU46" s="114"/>
      <c r="CV46" s="114"/>
      <c r="CW46" s="114"/>
      <c r="CX46" s="114">
        <f t="shared" si="8"/>
        <v>0</v>
      </c>
      <c r="CY46" s="114"/>
      <c r="CZ46" s="114"/>
      <c r="DA46" s="114"/>
      <c r="DB46" s="114"/>
      <c r="DC46" s="114"/>
      <c r="DD46" s="114"/>
      <c r="DE46" s="114"/>
      <c r="DF46" s="114"/>
      <c r="DG46" s="114">
        <f t="shared" si="9"/>
        <v>0</v>
      </c>
      <c r="DH46" s="114"/>
      <c r="DI46" s="114"/>
      <c r="DJ46" s="114"/>
      <c r="DK46" s="114"/>
      <c r="DL46" s="114"/>
      <c r="DM46" s="114"/>
      <c r="DN46" s="114"/>
      <c r="DO46" s="114"/>
      <c r="DP46" s="114">
        <f t="shared" si="10"/>
        <v>0</v>
      </c>
      <c r="DQ46" s="114"/>
      <c r="DR46" s="114"/>
      <c r="DS46" s="114"/>
      <c r="DT46" s="114"/>
      <c r="DU46" s="114"/>
      <c r="DV46" s="114"/>
      <c r="DW46" s="114"/>
      <c r="DX46" s="114"/>
      <c r="DY46" s="114">
        <f t="shared" si="11"/>
        <v>0</v>
      </c>
      <c r="DZ46" s="114"/>
      <c r="EA46" s="114"/>
      <c r="EB46" s="114"/>
      <c r="EC46" s="114"/>
      <c r="ED46" s="114"/>
      <c r="EE46" s="114"/>
      <c r="EF46" s="114"/>
      <c r="EG46" s="114"/>
      <c r="EH46" s="114">
        <f t="shared" si="12"/>
        <v>0</v>
      </c>
      <c r="EI46" s="114"/>
      <c r="EJ46" s="114"/>
      <c r="EK46" s="114"/>
      <c r="EL46" s="114"/>
      <c r="EM46" s="114"/>
      <c r="EN46" s="114"/>
      <c r="EO46" s="114"/>
      <c r="EP46" s="114"/>
      <c r="EQ46" s="114">
        <f t="shared" si="13"/>
        <v>0</v>
      </c>
      <c r="ER46" s="114"/>
      <c r="ES46" s="114"/>
      <c r="ET46" s="114"/>
      <c r="EU46" s="114"/>
      <c r="EV46" s="114"/>
      <c r="EW46" s="114"/>
      <c r="EX46" s="114"/>
      <c r="EY46" s="114"/>
      <c r="EZ46" s="114">
        <f t="shared" si="14"/>
        <v>0</v>
      </c>
      <c r="FA46" s="114"/>
      <c r="FB46" s="114"/>
      <c r="FC46" s="114"/>
      <c r="FD46" s="114"/>
      <c r="FE46" s="114"/>
      <c r="FF46" s="114"/>
      <c r="FG46" s="114"/>
      <c r="FH46" s="114"/>
      <c r="FI46" s="114">
        <f t="shared" si="15"/>
        <v>0</v>
      </c>
      <c r="FJ46" s="114"/>
      <c r="FK46" s="114"/>
      <c r="FL46" s="114"/>
      <c r="FM46" s="114"/>
      <c r="FN46" s="114"/>
      <c r="FO46" s="114"/>
      <c r="FP46" s="114"/>
      <c r="FQ46" s="114"/>
      <c r="FR46" s="114">
        <f t="shared" si="16"/>
        <v>0</v>
      </c>
      <c r="FS46" s="114"/>
      <c r="FT46" s="114"/>
      <c r="FU46" s="114"/>
      <c r="FV46" s="114"/>
      <c r="FW46" s="114"/>
      <c r="FX46" s="114"/>
      <c r="FY46" s="114"/>
      <c r="FZ46" s="114"/>
      <c r="GA46" s="114">
        <f t="shared" si="17"/>
        <v>0</v>
      </c>
      <c r="GB46" s="114"/>
      <c r="GC46" s="114"/>
      <c r="GD46" s="114"/>
      <c r="GE46" s="114"/>
      <c r="GF46" s="114"/>
      <c r="GG46" s="114"/>
      <c r="GH46" s="114"/>
      <c r="GI46" s="114"/>
      <c r="GJ46" s="114">
        <f t="shared" si="18"/>
        <v>0</v>
      </c>
      <c r="GK46" s="114"/>
      <c r="GL46" s="114"/>
      <c r="GM46" s="114"/>
      <c r="GN46" s="114"/>
      <c r="GO46" s="114"/>
      <c r="GP46" s="114"/>
      <c r="GQ46" s="114"/>
      <c r="GR46" s="114"/>
      <c r="GS46" s="114">
        <f t="shared" si="19"/>
        <v>0</v>
      </c>
      <c r="GT46" s="114"/>
      <c r="GU46" s="114"/>
      <c r="GV46" s="114"/>
      <c r="GW46" s="114"/>
      <c r="GX46" s="114"/>
      <c r="GY46" s="114"/>
      <c r="GZ46" s="114"/>
      <c r="HA46" s="114"/>
      <c r="HB46" s="114">
        <f t="shared" si="20"/>
        <v>0</v>
      </c>
      <c r="HC46" s="114"/>
      <c r="HD46" s="114"/>
      <c r="HE46" s="114"/>
      <c r="HF46" s="114"/>
      <c r="HG46" s="114"/>
      <c r="HH46" s="114"/>
      <c r="HI46" s="114"/>
      <c r="HJ46" s="114"/>
      <c r="HK46" s="114">
        <f t="shared" si="21"/>
        <v>0</v>
      </c>
      <c r="HL46" s="114"/>
      <c r="HM46" s="114"/>
      <c r="HN46" s="114"/>
      <c r="HO46" s="114"/>
      <c r="HP46" s="114"/>
      <c r="HQ46" s="114"/>
      <c r="HR46" s="114"/>
      <c r="HS46" s="114"/>
      <c r="HT46" s="114">
        <f t="shared" si="22"/>
        <v>0</v>
      </c>
      <c r="HU46" s="114"/>
      <c r="HV46" s="114"/>
      <c r="HW46" s="114"/>
      <c r="HX46" s="114"/>
      <c r="HY46" s="114"/>
      <c r="HZ46" s="114"/>
      <c r="IA46" s="114"/>
      <c r="IB46" s="114"/>
      <c r="IC46" s="114">
        <f t="shared" si="23"/>
        <v>0</v>
      </c>
      <c r="ID46" s="114"/>
      <c r="IE46" s="114"/>
      <c r="IF46" s="114"/>
      <c r="IG46" s="114"/>
      <c r="IH46" s="114"/>
      <c r="II46" s="114"/>
      <c r="IJ46" s="114"/>
      <c r="IK46" s="114"/>
      <c r="IL46" s="114">
        <f t="shared" si="24"/>
        <v>0</v>
      </c>
      <c r="IM46" s="114"/>
      <c r="IN46" s="114"/>
      <c r="IO46" s="114"/>
      <c r="IP46" s="114"/>
      <c r="IQ46" s="114"/>
      <c r="IR46" s="114"/>
      <c r="IS46" s="114"/>
      <c r="IT46" s="114"/>
    </row>
    <row r="48" spans="1:254" x14ac:dyDescent="0.2">
      <c r="A48" s="4" t="s">
        <v>664</v>
      </c>
    </row>
  </sheetData>
  <mergeCells count="100">
    <mergeCell ref="K4:K6"/>
    <mergeCell ref="A3:B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W4:W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AI4:AI6"/>
    <mergeCell ref="X4:X6"/>
    <mergeCell ref="Y4:Y6"/>
    <mergeCell ref="Z4:Z6"/>
    <mergeCell ref="AA4:AA6"/>
    <mergeCell ref="AB4:AB6"/>
    <mergeCell ref="AC4:AC6"/>
    <mergeCell ref="AD4:AD6"/>
    <mergeCell ref="AE4:AE6"/>
    <mergeCell ref="AF4:AF6"/>
    <mergeCell ref="AG4:AG6"/>
    <mergeCell ref="AH4:AH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T4:AT6"/>
    <mergeCell ref="BW4:CE4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M5"/>
    <mergeCell ref="BN4:BV4"/>
    <mergeCell ref="GA4:GI4"/>
    <mergeCell ref="CF4:CN4"/>
    <mergeCell ref="CO4:CW4"/>
    <mergeCell ref="CX4:DF4"/>
    <mergeCell ref="DG4:DO4"/>
    <mergeCell ref="DP4:DX4"/>
    <mergeCell ref="DY4:EG4"/>
    <mergeCell ref="EH4:EP4"/>
    <mergeCell ref="EQ4:EY4"/>
    <mergeCell ref="EZ4:FH4"/>
    <mergeCell ref="FI4:FQ4"/>
    <mergeCell ref="FR4:FZ4"/>
    <mergeCell ref="IL4:IT4"/>
    <mergeCell ref="BN5:BV5"/>
    <mergeCell ref="BW5:CE5"/>
    <mergeCell ref="CF5:CN5"/>
    <mergeCell ref="CO5:CW5"/>
    <mergeCell ref="CX5:DF5"/>
    <mergeCell ref="DG5:DO5"/>
    <mergeCell ref="DP5:DX5"/>
    <mergeCell ref="DY5:EG5"/>
    <mergeCell ref="EH5:EP5"/>
    <mergeCell ref="GJ4:GR4"/>
    <mergeCell ref="GS4:HA4"/>
    <mergeCell ref="HB4:HJ4"/>
    <mergeCell ref="HK4:HS4"/>
    <mergeCell ref="HT4:IB4"/>
    <mergeCell ref="IC4:IK4"/>
    <mergeCell ref="IL5:IT5"/>
    <mergeCell ref="EQ5:EY5"/>
    <mergeCell ref="EZ5:FH5"/>
    <mergeCell ref="FI5:FQ5"/>
    <mergeCell ref="FR5:FZ5"/>
    <mergeCell ref="GA5:GI5"/>
    <mergeCell ref="GJ5:GR5"/>
    <mergeCell ref="GS5:HA5"/>
    <mergeCell ref="HB5:HJ5"/>
    <mergeCell ref="HK5:HS5"/>
    <mergeCell ref="HT5:IB5"/>
    <mergeCell ref="IC5:IK5"/>
  </mergeCells>
  <dataValidations count="6">
    <dataValidation type="list" allowBlank="1" showInputMessage="1" showErrorMessage="1" prompt="Il prodotto può essere selezionato una volta selezionata l'azione" sqref="AD7:AD46" xr:uid="{00000000-0002-0000-0500-000000000000}">
      <formula1>INDIRECT(A7)</formula1>
    </dataValidation>
    <dataValidation type="list" allowBlank="1" showInputMessage="1" showErrorMessage="1" prompt="Il prodotto può essere selezionato una volta selezionata l'azione" sqref="AA7:AA46" xr:uid="{00000000-0002-0000-0500-000001000000}">
      <formula1>INDIRECT(A7)</formula1>
    </dataValidation>
    <dataValidation type="list" allowBlank="1" showInputMessage="1" showErrorMessage="1" prompt="Il prodotto può essere selezionato una volta selezionata l'azione" sqref="X7:X46" xr:uid="{00000000-0002-0000-0500-000002000000}">
      <formula1>INDIRECT(A7)</formula1>
    </dataValidation>
    <dataValidation type="list" allowBlank="1" showInputMessage="1" showErrorMessage="1" prompt="Il prodotto può essere selezionato una volta selezionata l'azione" sqref="U7:U46" xr:uid="{00000000-0002-0000-0500-000003000000}">
      <formula1>INDIRECT(A7)</formula1>
    </dataValidation>
    <dataValidation type="list" allowBlank="1" showInputMessage="1" showErrorMessage="1" prompt="Il prodotto può essere selezionato una volta selezionata l'azione" sqref="L7:L46 O7:O46 R7:R46" xr:uid="{00000000-0002-0000-0500-000004000000}">
      <formula1>INDIRECT(XEY7)</formula1>
    </dataValidation>
    <dataValidation allowBlank="1" showInputMessage="1" showErrorMessage="1" prompt="Specificare il numero di prodotti" sqref="V7:V46 Y7:Y46 AB7:AB46 AE7:AE46 S7:S46" xr:uid="{00000000-0002-0000-0500-000005000000}"/>
  </dataValidations>
  <hyperlinks>
    <hyperlink ref="B1" location="Indice!A1" display="Torna all'indice" xr:uid="{00000000-0004-0000-0500-000000000000}"/>
  </hyperlinks>
  <pageMargins left="0.74803149606299213" right="0.74803149606299213" top="0.98425196850393704" bottom="0.98425196850393704" header="0.31496062992125984" footer="0.31496062992125984"/>
  <pageSetup paperSize="9" scale="68" fitToWidth="10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6000000}">
          <x14:formula1>
            <xm:f>'Tipo Partner'!$H$2:$H$24</xm:f>
          </x14:formula1>
          <xm:sqref>AM7:BD46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46"/>
  <dimension ref="A1:C9"/>
  <sheetViews>
    <sheetView zoomScaleNormal="100" workbookViewId="0">
      <selection activeCell="C4" sqref="C4"/>
    </sheetView>
  </sheetViews>
  <sheetFormatPr defaultColWidth="11.25" defaultRowHeight="15.75" x14ac:dyDescent="0.25"/>
  <cols>
    <col min="1" max="1" width="32.125" customWidth="1"/>
    <col min="3" max="3" width="24.25" bestFit="1" customWidth="1"/>
  </cols>
  <sheetData>
    <row r="1" spans="1:3" x14ac:dyDescent="0.25">
      <c r="A1" s="57" t="s">
        <v>641</v>
      </c>
      <c r="B1" s="57"/>
      <c r="C1" s="57" t="s">
        <v>302</v>
      </c>
    </row>
    <row r="2" spans="1:3" x14ac:dyDescent="0.25">
      <c r="A2" t="s">
        <v>441</v>
      </c>
      <c r="C2" t="s">
        <v>441</v>
      </c>
    </row>
    <row r="3" spans="1:3" x14ac:dyDescent="0.25">
      <c r="A3" t="s">
        <v>285</v>
      </c>
      <c r="C3" t="s">
        <v>306</v>
      </c>
    </row>
    <row r="4" spans="1:3" x14ac:dyDescent="0.25">
      <c r="A4" t="s">
        <v>286</v>
      </c>
      <c r="C4" t="s">
        <v>304</v>
      </c>
    </row>
    <row r="5" spans="1:3" x14ac:dyDescent="0.25">
      <c r="A5" t="s">
        <v>287</v>
      </c>
      <c r="C5" t="s">
        <v>305</v>
      </c>
    </row>
    <row r="6" spans="1:3" x14ac:dyDescent="0.25">
      <c r="A6" t="s">
        <v>593</v>
      </c>
      <c r="C6" t="s">
        <v>307</v>
      </c>
    </row>
    <row r="7" spans="1:3" x14ac:dyDescent="0.25">
      <c r="A7" t="s">
        <v>601</v>
      </c>
      <c r="C7" t="s">
        <v>308</v>
      </c>
    </row>
    <row r="8" spans="1:3" x14ac:dyDescent="0.25">
      <c r="C8" t="s">
        <v>309</v>
      </c>
    </row>
    <row r="9" spans="1:3" x14ac:dyDescent="0.25">
      <c r="C9" t="s">
        <v>303</v>
      </c>
    </row>
  </sheetData>
  <pageMargins left="0.75" right="0.75" top="1" bottom="1" header="0.3" footer="0.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42"/>
  <dimension ref="A1:K27"/>
  <sheetViews>
    <sheetView topLeftCell="D1" zoomScaleNormal="100" workbookViewId="0">
      <selection activeCell="J17" sqref="J17"/>
    </sheetView>
  </sheetViews>
  <sheetFormatPr defaultColWidth="11.25" defaultRowHeight="15.75" x14ac:dyDescent="0.25"/>
  <cols>
    <col min="1" max="1" width="32" customWidth="1"/>
    <col min="2" max="2" width="28" customWidth="1"/>
    <col min="3" max="3" width="34" customWidth="1"/>
    <col min="4" max="4" width="26.75" customWidth="1"/>
    <col min="5" max="5" width="23.125" customWidth="1"/>
    <col min="6" max="6" width="27.125" customWidth="1"/>
    <col min="7" max="7" width="25.25" customWidth="1"/>
    <col min="8" max="8" width="19.25" customWidth="1"/>
    <col min="10" max="10" width="26.75" customWidth="1"/>
    <col min="11" max="11" width="19.75" customWidth="1"/>
  </cols>
  <sheetData>
    <row r="1" spans="1:11" x14ac:dyDescent="0.25">
      <c r="B1" s="277" t="s">
        <v>595</v>
      </c>
      <c r="C1" s="277"/>
      <c r="D1" s="277"/>
      <c r="E1" s="277"/>
      <c r="F1" s="277"/>
      <c r="G1" s="277"/>
      <c r="H1" s="277"/>
      <c r="I1" s="277"/>
    </row>
    <row r="2" spans="1:11" ht="16.5" customHeight="1" x14ac:dyDescent="0.25">
      <c r="A2" s="57" t="s">
        <v>130</v>
      </c>
      <c r="B2" s="57" t="s">
        <v>131</v>
      </c>
      <c r="C2" s="57" t="s">
        <v>622</v>
      </c>
      <c r="D2" s="57" t="s">
        <v>596</v>
      </c>
      <c r="E2" s="57" t="s">
        <v>623</v>
      </c>
      <c r="F2" s="57" t="s">
        <v>597</v>
      </c>
      <c r="G2" s="57" t="s">
        <v>627</v>
      </c>
      <c r="H2" s="57" t="s">
        <v>132</v>
      </c>
      <c r="I2" s="57" t="s">
        <v>121</v>
      </c>
      <c r="J2" s="85" t="s">
        <v>685</v>
      </c>
      <c r="K2" s="58"/>
    </row>
    <row r="3" spans="1:11" ht="16.5" customHeight="1" x14ac:dyDescent="0.25">
      <c r="A3" s="59" t="s">
        <v>441</v>
      </c>
      <c r="B3" s="59" t="s">
        <v>441</v>
      </c>
      <c r="C3" s="59" t="s">
        <v>441</v>
      </c>
      <c r="D3" s="59" t="s">
        <v>441</v>
      </c>
      <c r="E3" s="59" t="s">
        <v>441</v>
      </c>
      <c r="F3" t="s">
        <v>441</v>
      </c>
      <c r="G3" t="s">
        <v>441</v>
      </c>
      <c r="H3" s="59" t="s">
        <v>441</v>
      </c>
      <c r="I3" s="59" t="s">
        <v>441</v>
      </c>
      <c r="J3" s="58" t="s">
        <v>441</v>
      </c>
      <c r="K3" s="58" t="s">
        <v>441</v>
      </c>
    </row>
    <row r="4" spans="1:11" ht="16.5" customHeight="1" x14ac:dyDescent="0.25">
      <c r="A4" s="60" t="s">
        <v>131</v>
      </c>
      <c r="B4" t="s">
        <v>624</v>
      </c>
      <c r="C4" t="s">
        <v>624</v>
      </c>
      <c r="D4" t="s">
        <v>592</v>
      </c>
      <c r="E4" s="64" t="s">
        <v>587</v>
      </c>
      <c r="F4" t="s">
        <v>295</v>
      </c>
      <c r="G4" t="s">
        <v>295</v>
      </c>
      <c r="H4" t="s">
        <v>587</v>
      </c>
      <c r="I4" t="s">
        <v>121</v>
      </c>
      <c r="J4" s="58" t="s">
        <v>295</v>
      </c>
      <c r="K4" s="58" t="s">
        <v>295</v>
      </c>
    </row>
    <row r="5" spans="1:11" x14ac:dyDescent="0.25">
      <c r="A5" s="64" t="s">
        <v>622</v>
      </c>
      <c r="B5" t="s">
        <v>587</v>
      </c>
      <c r="C5" s="64" t="s">
        <v>587</v>
      </c>
      <c r="D5" s="64" t="s">
        <v>587</v>
      </c>
      <c r="E5" t="s">
        <v>626</v>
      </c>
      <c r="F5" t="s">
        <v>289</v>
      </c>
      <c r="G5" t="s">
        <v>289</v>
      </c>
      <c r="H5" t="s">
        <v>625</v>
      </c>
      <c r="J5" s="58" t="s">
        <v>289</v>
      </c>
      <c r="K5" s="58" t="s">
        <v>121</v>
      </c>
    </row>
    <row r="6" spans="1:11" x14ac:dyDescent="0.25">
      <c r="A6" s="61" t="s">
        <v>596</v>
      </c>
      <c r="B6" t="s">
        <v>295</v>
      </c>
      <c r="C6" t="s">
        <v>625</v>
      </c>
      <c r="D6" t="s">
        <v>591</v>
      </c>
      <c r="E6" t="s">
        <v>593</v>
      </c>
      <c r="F6" t="s">
        <v>290</v>
      </c>
      <c r="G6" t="s">
        <v>290</v>
      </c>
      <c r="H6" t="s">
        <v>121</v>
      </c>
      <c r="J6" s="58" t="s">
        <v>290</v>
      </c>
      <c r="K6" s="58" t="s">
        <v>593</v>
      </c>
    </row>
    <row r="7" spans="1:11" x14ac:dyDescent="0.25">
      <c r="A7" s="64" t="s">
        <v>623</v>
      </c>
      <c r="B7" t="s">
        <v>121</v>
      </c>
      <c r="C7" t="s">
        <v>588</v>
      </c>
      <c r="D7" t="s">
        <v>590</v>
      </c>
      <c r="E7" t="s">
        <v>594</v>
      </c>
      <c r="F7" t="s">
        <v>291</v>
      </c>
      <c r="G7" t="s">
        <v>291</v>
      </c>
      <c r="J7" s="58" t="s">
        <v>291</v>
      </c>
      <c r="K7" s="58" t="s">
        <v>594</v>
      </c>
    </row>
    <row r="8" spans="1:11" x14ac:dyDescent="0.25">
      <c r="A8" t="s">
        <v>597</v>
      </c>
      <c r="C8" t="s">
        <v>121</v>
      </c>
      <c r="D8" t="s">
        <v>589</v>
      </c>
      <c r="E8" t="s">
        <v>121</v>
      </c>
      <c r="F8" t="s">
        <v>629</v>
      </c>
      <c r="G8" t="s">
        <v>629</v>
      </c>
      <c r="J8" s="58" t="s">
        <v>629</v>
      </c>
      <c r="K8" s="58" t="s">
        <v>121</v>
      </c>
    </row>
    <row r="9" spans="1:11" x14ac:dyDescent="0.25">
      <c r="A9" s="64" t="s">
        <v>627</v>
      </c>
      <c r="D9" t="s">
        <v>121</v>
      </c>
      <c r="F9" t="s">
        <v>587</v>
      </c>
      <c r="G9" t="s">
        <v>587</v>
      </c>
      <c r="J9" s="58" t="s">
        <v>587</v>
      </c>
      <c r="K9" s="58" t="s">
        <v>587</v>
      </c>
    </row>
    <row r="10" spans="1:11" x14ac:dyDescent="0.25">
      <c r="A10" s="60" t="s">
        <v>132</v>
      </c>
      <c r="F10" t="s">
        <v>294</v>
      </c>
      <c r="G10" t="s">
        <v>294</v>
      </c>
      <c r="J10" s="58" t="s">
        <v>294</v>
      </c>
      <c r="K10" s="58" t="s">
        <v>294</v>
      </c>
    </row>
    <row r="11" spans="1:11" x14ac:dyDescent="0.25">
      <c r="A11" s="60" t="s">
        <v>121</v>
      </c>
      <c r="F11" t="s">
        <v>722</v>
      </c>
      <c r="G11" t="s">
        <v>722</v>
      </c>
      <c r="J11" s="58" t="s">
        <v>722</v>
      </c>
      <c r="K11" s="58" t="s">
        <v>587</v>
      </c>
    </row>
    <row r="12" spans="1:11" x14ac:dyDescent="0.25">
      <c r="F12" t="s">
        <v>628</v>
      </c>
      <c r="G12" t="s">
        <v>628</v>
      </c>
      <c r="J12" s="58" t="s">
        <v>628</v>
      </c>
      <c r="K12" s="58" t="s">
        <v>587</v>
      </c>
    </row>
    <row r="13" spans="1:11" x14ac:dyDescent="0.25">
      <c r="F13" t="s">
        <v>630</v>
      </c>
      <c r="G13" t="s">
        <v>630</v>
      </c>
      <c r="J13" s="58" t="s">
        <v>630</v>
      </c>
      <c r="K13" s="58" t="s">
        <v>625</v>
      </c>
    </row>
    <row r="14" spans="1:11" x14ac:dyDescent="0.25">
      <c r="F14" t="s">
        <v>631</v>
      </c>
      <c r="G14" t="s">
        <v>631</v>
      </c>
      <c r="J14" s="58" t="s">
        <v>631</v>
      </c>
      <c r="K14" s="58" t="s">
        <v>625</v>
      </c>
    </row>
    <row r="15" spans="1:11" x14ac:dyDescent="0.25">
      <c r="A15" s="24"/>
      <c r="F15" t="s">
        <v>612</v>
      </c>
      <c r="G15" t="s">
        <v>612</v>
      </c>
      <c r="J15" s="58" t="s">
        <v>612</v>
      </c>
      <c r="K15" s="58" t="s">
        <v>625</v>
      </c>
    </row>
    <row r="16" spans="1:11" x14ac:dyDescent="0.25">
      <c r="A16" s="24"/>
      <c r="F16" t="s">
        <v>610</v>
      </c>
      <c r="G16" t="s">
        <v>610</v>
      </c>
      <c r="J16" s="58" t="s">
        <v>610</v>
      </c>
      <c r="K16" s="58" t="s">
        <v>625</v>
      </c>
    </row>
    <row r="17" spans="1:11" x14ac:dyDescent="0.25">
      <c r="A17" s="62"/>
      <c r="C17" t="s">
        <v>624</v>
      </c>
      <c r="F17" t="s">
        <v>611</v>
      </c>
      <c r="G17" t="s">
        <v>611</v>
      </c>
      <c r="J17" s="58" t="s">
        <v>611</v>
      </c>
      <c r="K17" s="58" t="s">
        <v>625</v>
      </c>
    </row>
    <row r="18" spans="1:11" x14ac:dyDescent="0.25">
      <c r="A18" s="62"/>
      <c r="C18" s="64" t="s">
        <v>587</v>
      </c>
      <c r="F18" t="s">
        <v>632</v>
      </c>
      <c r="G18" t="s">
        <v>632</v>
      </c>
      <c r="J18" s="58" t="s">
        <v>632</v>
      </c>
      <c r="K18" s="58" t="s">
        <v>625</v>
      </c>
    </row>
    <row r="19" spans="1:11" x14ac:dyDescent="0.25">
      <c r="A19" s="62"/>
      <c r="C19" t="s">
        <v>625</v>
      </c>
      <c r="F19" t="s">
        <v>292</v>
      </c>
      <c r="G19" t="s">
        <v>292</v>
      </c>
      <c r="J19" s="58" t="s">
        <v>292</v>
      </c>
      <c r="K19" s="58" t="s">
        <v>121</v>
      </c>
    </row>
    <row r="20" spans="1:11" x14ac:dyDescent="0.25">
      <c r="A20" s="62"/>
      <c r="C20" t="s">
        <v>588</v>
      </c>
      <c r="F20" t="s">
        <v>613</v>
      </c>
      <c r="G20" t="s">
        <v>613</v>
      </c>
      <c r="J20" s="58" t="s">
        <v>613</v>
      </c>
      <c r="K20" s="58" t="s">
        <v>625</v>
      </c>
    </row>
    <row r="21" spans="1:11" x14ac:dyDescent="0.25">
      <c r="A21" s="62"/>
      <c r="C21" t="s">
        <v>121</v>
      </c>
      <c r="F21" t="s">
        <v>293</v>
      </c>
      <c r="G21" t="s">
        <v>293</v>
      </c>
      <c r="J21" s="58" t="s">
        <v>293</v>
      </c>
      <c r="K21" s="58" t="s">
        <v>121</v>
      </c>
    </row>
    <row r="22" spans="1:11" x14ac:dyDescent="0.25">
      <c r="A22" s="62"/>
      <c r="F22" t="s">
        <v>296</v>
      </c>
      <c r="G22" t="s">
        <v>296</v>
      </c>
      <c r="J22" s="58" t="s">
        <v>296</v>
      </c>
      <c r="K22" s="58" t="s">
        <v>625</v>
      </c>
    </row>
    <row r="23" spans="1:11" x14ac:dyDescent="0.25">
      <c r="A23" s="24"/>
      <c r="C23" t="s">
        <v>285</v>
      </c>
      <c r="F23" t="s">
        <v>121</v>
      </c>
      <c r="G23" t="s">
        <v>121</v>
      </c>
      <c r="J23" s="58" t="s">
        <v>121</v>
      </c>
      <c r="K23" s="58" t="s">
        <v>121</v>
      </c>
    </row>
    <row r="24" spans="1:11" x14ac:dyDescent="0.25">
      <c r="C24" t="s">
        <v>286</v>
      </c>
    </row>
    <row r="25" spans="1:11" x14ac:dyDescent="0.25">
      <c r="C25" t="s">
        <v>287</v>
      </c>
    </row>
    <row r="26" spans="1:11" x14ac:dyDescent="0.25">
      <c r="C26" t="s">
        <v>593</v>
      </c>
    </row>
    <row r="27" spans="1:11" x14ac:dyDescent="0.25">
      <c r="C27" t="s">
        <v>601</v>
      </c>
    </row>
  </sheetData>
  <sortState xmlns:xlrd2="http://schemas.microsoft.com/office/spreadsheetml/2017/richdata2" ref="H3:H4">
    <sortCondition ref="H3:H4"/>
  </sortState>
  <mergeCells count="1">
    <mergeCell ref="B1:I1"/>
  </mergeCells>
  <pageMargins left="0.75" right="0.75" top="1" bottom="1" header="0.3" footer="0.3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53"/>
  <dimension ref="A1:D34"/>
  <sheetViews>
    <sheetView zoomScaleNormal="100" workbookViewId="0">
      <pane ySplit="1" topLeftCell="A2" activePane="bottomLeft" state="frozen"/>
      <selection pane="bottomLeft" activeCell="A25" sqref="A25"/>
    </sheetView>
  </sheetViews>
  <sheetFormatPr defaultColWidth="11.25" defaultRowHeight="12.75" x14ac:dyDescent="0.2"/>
  <cols>
    <col min="1" max="1" width="38.875" style="4" customWidth="1"/>
    <col min="2" max="2" width="34.75" style="4" customWidth="1"/>
    <col min="3" max="3" width="33" style="4" customWidth="1"/>
    <col min="4" max="4" width="13.875" style="3" bestFit="1" customWidth="1"/>
    <col min="5" max="16384" width="11.25" style="4"/>
  </cols>
  <sheetData>
    <row r="1" spans="1:4" ht="20.25" x14ac:dyDescent="0.3">
      <c r="A1" s="26" t="s">
        <v>564</v>
      </c>
      <c r="B1" s="63" t="s">
        <v>607</v>
      </c>
    </row>
    <row r="3" spans="1:4" s="121" customFormat="1" x14ac:dyDescent="0.2">
      <c r="A3" s="278" t="s">
        <v>319</v>
      </c>
      <c r="B3" s="278"/>
      <c r="C3" s="278"/>
      <c r="D3" s="27"/>
    </row>
    <row r="5" spans="1:4" ht="17.649999999999999" customHeight="1" x14ac:dyDescent="0.2">
      <c r="A5" s="28" t="s">
        <v>320</v>
      </c>
      <c r="B5" s="130" t="s">
        <v>316</v>
      </c>
      <c r="C5" s="130" t="s">
        <v>318</v>
      </c>
    </row>
    <row r="6" spans="1:4" ht="15" customHeight="1" x14ac:dyDescent="0.2">
      <c r="A6" s="115" t="e">
        <f>IF(#REF!&lt;&gt;"",#REF!,"")</f>
        <v>#REF!</v>
      </c>
      <c r="B6" s="115" t="e">
        <f>IF(#REF!&lt;&gt;"",#REF!,"")</f>
        <v>#REF!</v>
      </c>
      <c r="C6" s="115" t="e">
        <f>IF(#REF!&lt;&gt;"",#REF!,"")</f>
        <v>#REF!</v>
      </c>
      <c r="D6" s="3" t="s">
        <v>439</v>
      </c>
    </row>
    <row r="7" spans="1:4" x14ac:dyDescent="0.2">
      <c r="B7" s="29"/>
    </row>
    <row r="8" spans="1:4" s="121" customFormat="1" ht="15.6" customHeight="1" x14ac:dyDescent="0.2">
      <c r="A8" s="278" t="s">
        <v>410</v>
      </c>
      <c r="B8" s="278"/>
      <c r="C8" s="278"/>
      <c r="D8" s="27"/>
    </row>
    <row r="9" spans="1:4" ht="15.6" customHeight="1" x14ac:dyDescent="0.2"/>
    <row r="10" spans="1:4" ht="18.2" customHeight="1" x14ac:dyDescent="0.2">
      <c r="A10" s="28" t="s">
        <v>320</v>
      </c>
      <c r="B10" s="130" t="s">
        <v>316</v>
      </c>
      <c r="C10" s="130" t="s">
        <v>318</v>
      </c>
    </row>
    <row r="11" spans="1:4" x14ac:dyDescent="0.2">
      <c r="A11" s="115" t="e">
        <f>IF(#REF!&lt;&gt;"",#REF!,"")</f>
        <v>#REF!</v>
      </c>
      <c r="B11" s="115" t="e">
        <f>IF(#REF!&lt;&gt;"",#REF!,"")</f>
        <v>#REF!</v>
      </c>
      <c r="C11" s="115" t="e">
        <f>IF(#REF!&lt;&gt;"",#REF!,"")</f>
        <v>#REF!</v>
      </c>
      <c r="D11" s="3" t="s">
        <v>439</v>
      </c>
    </row>
    <row r="12" spans="1:4" x14ac:dyDescent="0.2">
      <c r="A12" s="115" t="e">
        <f>IF(#REF!&lt;&gt;"",#REF!,"")</f>
        <v>#REF!</v>
      </c>
      <c r="B12" s="115" t="e">
        <f>IF(#REF!&lt;&gt;"",#REF!,"")</f>
        <v>#REF!</v>
      </c>
      <c r="C12" s="115" t="e">
        <f>IF(#REF!&lt;&gt;"",#REF!,"")</f>
        <v>#REF!</v>
      </c>
      <c r="D12" s="3" t="s">
        <v>439</v>
      </c>
    </row>
    <row r="13" spans="1:4" x14ac:dyDescent="0.2">
      <c r="A13" s="115" t="e">
        <f>IF(#REF!&lt;&gt;"",#REF!,"")</f>
        <v>#REF!</v>
      </c>
      <c r="B13" s="115" t="e">
        <f>IF(#REF!&lt;&gt;"",#REF!,"")</f>
        <v>#REF!</v>
      </c>
      <c r="C13" s="115" t="e">
        <f>IF(#REF!&lt;&gt;"",#REF!,"")</f>
        <v>#REF!</v>
      </c>
      <c r="D13" s="3" t="s">
        <v>439</v>
      </c>
    </row>
    <row r="14" spans="1:4" x14ac:dyDescent="0.2">
      <c r="A14" s="115" t="e">
        <f>IF(#REF!&lt;&gt;"",#REF!,"")</f>
        <v>#REF!</v>
      </c>
      <c r="B14" s="115" t="e">
        <f>IF(#REF!&lt;&gt;"",#REF!,"")</f>
        <v>#REF!</v>
      </c>
      <c r="C14" s="115" t="e">
        <f>IF(#REF!&lt;&gt;"",#REF!,"")</f>
        <v>#REF!</v>
      </c>
      <c r="D14" s="3" t="s">
        <v>439</v>
      </c>
    </row>
    <row r="15" spans="1:4" x14ac:dyDescent="0.2">
      <c r="A15" s="115" t="e">
        <f>IF(#REF!&lt;&gt;"",#REF!,"")</f>
        <v>#REF!</v>
      </c>
      <c r="B15" s="115" t="e">
        <f>IF(#REF!&lt;&gt;"",#REF!,"")</f>
        <v>#REF!</v>
      </c>
      <c r="C15" s="115" t="e">
        <f>IF(#REF!&lt;&gt;"",#REF!,"")</f>
        <v>#REF!</v>
      </c>
      <c r="D15" s="3" t="s">
        <v>439</v>
      </c>
    </row>
    <row r="16" spans="1:4" x14ac:dyDescent="0.2">
      <c r="A16" s="115" t="e">
        <f>IF(#REF!&lt;&gt;"",#REF!,"")</f>
        <v>#REF!</v>
      </c>
      <c r="B16" s="115" t="e">
        <f>IF(#REF!&lt;&gt;"",#REF!,"")</f>
        <v>#REF!</v>
      </c>
      <c r="C16" s="115" t="e">
        <f>IF(#REF!&lt;&gt;"",#REF!,"")</f>
        <v>#REF!</v>
      </c>
      <c r="D16" s="3" t="s">
        <v>439</v>
      </c>
    </row>
    <row r="17" spans="1:4" x14ac:dyDescent="0.2">
      <c r="A17" s="115" t="e">
        <f>IF(#REF!&lt;&gt;"",#REF!,"")</f>
        <v>#REF!</v>
      </c>
      <c r="B17" s="115" t="e">
        <f>IF(#REF!&lt;&gt;"",#REF!,"")</f>
        <v>#REF!</v>
      </c>
      <c r="C17" s="115" t="e">
        <f>IF(#REF!&lt;&gt;"",#REF!,"")</f>
        <v>#REF!</v>
      </c>
      <c r="D17" s="3" t="s">
        <v>439</v>
      </c>
    </row>
    <row r="18" spans="1:4" x14ac:dyDescent="0.2">
      <c r="A18" s="115" t="e">
        <f>IF(#REF!&lt;&gt;"",#REF!,"")</f>
        <v>#REF!</v>
      </c>
      <c r="B18" s="115" t="e">
        <f>IF(#REF!&lt;&gt;"",#REF!,"")</f>
        <v>#REF!</v>
      </c>
      <c r="C18" s="115" t="e">
        <f>IF(#REF!&lt;&gt;"",#REF!,"")</f>
        <v>#REF!</v>
      </c>
      <c r="D18" s="3" t="s">
        <v>439</v>
      </c>
    </row>
    <row r="19" spans="1:4" x14ac:dyDescent="0.2">
      <c r="A19" s="115" t="e">
        <f>IF(#REF!&lt;&gt;"",#REF!,"")</f>
        <v>#REF!</v>
      </c>
      <c r="B19" s="115" t="e">
        <f>IF(#REF!&lt;&gt;"",#REF!,"")</f>
        <v>#REF!</v>
      </c>
      <c r="C19" s="115" t="e">
        <f>IF(#REF!&lt;&gt;"",#REF!,"")</f>
        <v>#REF!</v>
      </c>
      <c r="D19" s="3" t="s">
        <v>439</v>
      </c>
    </row>
    <row r="20" spans="1:4" x14ac:dyDescent="0.2">
      <c r="A20" s="115" t="e">
        <f>IF(#REF!&lt;&gt;"",#REF!,"")</f>
        <v>#REF!</v>
      </c>
      <c r="B20" s="115" t="e">
        <f>IF(#REF!&lt;&gt;"",#REF!,"")</f>
        <v>#REF!</v>
      </c>
      <c r="C20" s="115" t="e">
        <f>IF(#REF!&lt;&gt;"",#REF!,"")</f>
        <v>#REF!</v>
      </c>
      <c r="D20" s="3" t="s">
        <v>439</v>
      </c>
    </row>
    <row r="22" spans="1:4" s="121" customFormat="1" ht="15.6" customHeight="1" x14ac:dyDescent="0.2">
      <c r="A22" s="278" t="s">
        <v>317</v>
      </c>
      <c r="B22" s="278"/>
      <c r="C22" s="278"/>
      <c r="D22" s="27"/>
    </row>
    <row r="23" spans="1:4" ht="15.6" customHeight="1" x14ac:dyDescent="0.2"/>
    <row r="24" spans="1:4" ht="20.100000000000001" customHeight="1" x14ac:dyDescent="0.2">
      <c r="A24" s="130" t="s">
        <v>565</v>
      </c>
      <c r="B24" s="130" t="s">
        <v>316</v>
      </c>
      <c r="C24" s="130" t="s">
        <v>318</v>
      </c>
    </row>
    <row r="25" spans="1:4" x14ac:dyDescent="0.2">
      <c r="A25" s="115" t="e">
        <f>IF(#REF!&lt;&gt;"",#REF!,"")</f>
        <v>#REF!</v>
      </c>
      <c r="B25" s="115" t="e">
        <f>IF(#REF!&lt;&gt;"",#REF!,"")</f>
        <v>#REF!</v>
      </c>
      <c r="C25" s="115" t="e">
        <f>IF(#REF!&lt;&gt;"",#REF!,"")</f>
        <v>#REF!</v>
      </c>
      <c r="D25" s="3" t="s">
        <v>439</v>
      </c>
    </row>
    <row r="26" spans="1:4" x14ac:dyDescent="0.2">
      <c r="A26" s="115" t="e">
        <f>IF(#REF!&lt;&gt;"",#REF!,"")</f>
        <v>#REF!</v>
      </c>
      <c r="B26" s="115" t="e">
        <f>IF(#REF!&lt;&gt;"",#REF!,"")</f>
        <v>#REF!</v>
      </c>
      <c r="C26" s="115" t="e">
        <f>IF(#REF!&lt;&gt;"",#REF!,"")</f>
        <v>#REF!</v>
      </c>
      <c r="D26" s="3" t="s">
        <v>439</v>
      </c>
    </row>
    <row r="27" spans="1:4" x14ac:dyDescent="0.2">
      <c r="A27" s="115" t="e">
        <f>IF(#REF!&lt;&gt;"",#REF!,"")</f>
        <v>#REF!</v>
      </c>
      <c r="B27" s="115" t="e">
        <f>IF(#REF!&lt;&gt;"",#REF!,"")</f>
        <v>#REF!</v>
      </c>
      <c r="C27" s="115" t="e">
        <f>IF(#REF!&lt;&gt;"",#REF!,"")</f>
        <v>#REF!</v>
      </c>
      <c r="D27" s="3" t="s">
        <v>439</v>
      </c>
    </row>
    <row r="28" spans="1:4" x14ac:dyDescent="0.2">
      <c r="A28" s="115" t="e">
        <f>IF(#REF!&lt;&gt;"",#REF!,"")</f>
        <v>#REF!</v>
      </c>
      <c r="B28" s="115" t="e">
        <f>IF(#REF!&lt;&gt;"",#REF!,"")</f>
        <v>#REF!</v>
      </c>
      <c r="C28" s="115" t="e">
        <f>IF(#REF!&lt;&gt;"",#REF!,"")</f>
        <v>#REF!</v>
      </c>
      <c r="D28" s="3" t="s">
        <v>439</v>
      </c>
    </row>
    <row r="29" spans="1:4" x14ac:dyDescent="0.2">
      <c r="A29" s="115" t="e">
        <f>IF(#REF!&lt;&gt;"",#REF!,"")</f>
        <v>#REF!</v>
      </c>
      <c r="B29" s="115" t="e">
        <f>IF(#REF!&lt;&gt;"",#REF!,"")</f>
        <v>#REF!</v>
      </c>
      <c r="C29" s="115" t="e">
        <f>IF(#REF!&lt;&gt;"",#REF!,"")</f>
        <v>#REF!</v>
      </c>
      <c r="D29" s="3" t="s">
        <v>439</v>
      </c>
    </row>
    <row r="30" spans="1:4" x14ac:dyDescent="0.2">
      <c r="A30" s="115" t="e">
        <f>IF(#REF!&lt;&gt;"",#REF!,"")</f>
        <v>#REF!</v>
      </c>
      <c r="B30" s="115" t="e">
        <f>IF(#REF!&lt;&gt;"",#REF!,"")</f>
        <v>#REF!</v>
      </c>
      <c r="C30" s="115" t="e">
        <f>IF(#REF!&lt;&gt;"",#REF!,"")</f>
        <v>#REF!</v>
      </c>
      <c r="D30" s="3" t="s">
        <v>439</v>
      </c>
    </row>
    <row r="31" spans="1:4" x14ac:dyDescent="0.2">
      <c r="A31" s="115" t="e">
        <f>IF(#REF!&lt;&gt;"",#REF!,"")</f>
        <v>#REF!</v>
      </c>
      <c r="B31" s="115" t="e">
        <f>IF(#REF!&lt;&gt;"",#REF!,"")</f>
        <v>#REF!</v>
      </c>
      <c r="C31" s="115" t="e">
        <f>IF(#REF!&lt;&gt;"",#REF!,"")</f>
        <v>#REF!</v>
      </c>
      <c r="D31" s="3" t="s">
        <v>439</v>
      </c>
    </row>
    <row r="32" spans="1:4" x14ac:dyDescent="0.2">
      <c r="A32" s="115" t="e">
        <f>IF(#REF!&lt;&gt;"",#REF!,"")</f>
        <v>#REF!</v>
      </c>
      <c r="B32" s="115" t="e">
        <f>IF(#REF!&lt;&gt;"",#REF!,"")</f>
        <v>#REF!</v>
      </c>
      <c r="C32" s="115" t="e">
        <f>IF(#REF!&lt;&gt;"",#REF!,"")</f>
        <v>#REF!</v>
      </c>
      <c r="D32" s="3" t="s">
        <v>439</v>
      </c>
    </row>
    <row r="33" spans="1:4" x14ac:dyDescent="0.2">
      <c r="A33" s="115" t="e">
        <f>IF(#REF!&lt;&gt;"",#REF!,"")</f>
        <v>#REF!</v>
      </c>
      <c r="B33" s="115" t="e">
        <f>IF(#REF!&lt;&gt;"",#REF!,"")</f>
        <v>#REF!</v>
      </c>
      <c r="C33" s="115" t="e">
        <f>IF(#REF!&lt;&gt;"",#REF!,"")</f>
        <v>#REF!</v>
      </c>
      <c r="D33" s="3" t="s">
        <v>439</v>
      </c>
    </row>
    <row r="34" spans="1:4" x14ac:dyDescent="0.2">
      <c r="A34" s="115" t="e">
        <f>IF(#REF!&lt;&gt;"",#REF!,"")</f>
        <v>#REF!</v>
      </c>
      <c r="B34" s="115" t="e">
        <f>IF(#REF!&lt;&gt;"",#REF!,"")</f>
        <v>#REF!</v>
      </c>
      <c r="C34" s="115" t="e">
        <f>IF(#REF!&lt;&gt;"",#REF!,"")</f>
        <v>#REF!</v>
      </c>
      <c r="D34" s="3" t="s">
        <v>439</v>
      </c>
    </row>
  </sheetData>
  <mergeCells count="3">
    <mergeCell ref="A3:C3"/>
    <mergeCell ref="A8:C8"/>
    <mergeCell ref="A22:C22"/>
  </mergeCells>
  <hyperlinks>
    <hyperlink ref="B1" location="Indice!A1" display="Torna all'indice" xr:uid="{00000000-0004-0000-0800-000000000000}"/>
  </hyperlinks>
  <pageMargins left="0.75" right="0.75" top="1" bottom="1" header="0.3" footer="0.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19</vt:i4>
      </vt:variant>
    </vt:vector>
  </HeadingPairs>
  <TitlesOfParts>
    <vt:vector size="21" baseType="lpstr">
      <vt:lpstr>Titolo</vt:lpstr>
      <vt:lpstr>tasso 40 %</vt:lpstr>
      <vt:lpstr>Adattamento_innovazione</vt:lpstr>
      <vt:lpstr>Adozione_innovazione</vt:lpstr>
      <vt:lpstr>Altro</vt:lpstr>
      <vt:lpstr>'tasso 40 %'!Area_stampa</vt:lpstr>
      <vt:lpstr>Titolo!Area_stampa</vt:lpstr>
      <vt:lpstr>Conoscenza</vt:lpstr>
      <vt:lpstr>Coordinamento_animazione</vt:lpstr>
      <vt:lpstr>Divulgazione_altre_aziende</vt:lpstr>
      <vt:lpstr>Divulgazione_RRN_PEIAgri</vt:lpstr>
      <vt:lpstr>Efficienza_mercati</vt:lpstr>
      <vt:lpstr>Gestione_risorse_naturali</vt:lpstr>
      <vt:lpstr>Monitoraggio</vt:lpstr>
      <vt:lpstr>Offerta_a_costi_decrescenti</vt:lpstr>
      <vt:lpstr>Preparatorie</vt:lpstr>
      <vt:lpstr>Protezione_da_malattie</vt:lpstr>
      <vt:lpstr>Salute_nutrizione</vt:lpstr>
      <vt:lpstr>Sviluppo_aree_rurali</vt:lpstr>
      <vt:lpstr>Sviluppo_prodotti_processi</vt:lpstr>
      <vt:lpstr>Partenariato!Titoli_stampa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Serra Federica</cp:lastModifiedBy>
  <cp:lastPrinted>2025-09-19T13:04:50Z</cp:lastPrinted>
  <dcterms:created xsi:type="dcterms:W3CDTF">2017-01-27T08:35:35Z</dcterms:created>
  <dcterms:modified xsi:type="dcterms:W3CDTF">2025-09-24T09:12:32Z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18c1f310-0024-4b25-b26b-c9e40a089d18</vt:lpwstr>
  </property>
</Properties>
</file>