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\\regione.liguria.it\Giunta\dipartim\276100\276150\Agriturismo\MISURA SRD03_DGR 22-2026_DECRETO 1294-2026\Bando 1294 modulistica definitiva\"/>
    </mc:Choice>
  </mc:AlternateContent>
  <xr:revisionPtr revIDLastSave="0" documentId="13_ncr:1_{685FCAA6-FE8B-46A6-B5E6-4F70C079703B}" xr6:coauthVersionLast="47" xr6:coauthVersionMax="47" xr10:uidLastSave="{00000000-0000-0000-0000-000000000000}"/>
  <bookViews>
    <workbookView xWindow="-120" yWindow="-120" windowWidth="29040" windowHeight="15840" xr2:uid="{E1C73062-3EA1-47F4-8E30-C26C3D0B4A45}"/>
  </bookViews>
  <sheets>
    <sheet name="Produzione Standard" sheetId="2" r:id="rId1"/>
    <sheet name="Foglio1" sheetId="1" r:id="rId2"/>
  </sheets>
  <definedNames>
    <definedName name="_xlnm.Print_Area" localSheetId="0">'Produzione Standard'!$A$1:$AP$118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06" i="2" l="1"/>
  <c r="AH108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10" i="2"/>
</calcChain>
</file>

<file path=xl/sharedStrings.xml><?xml version="1.0" encoding="utf-8"?>
<sst xmlns="http://schemas.openxmlformats.org/spreadsheetml/2006/main" count="2223" uniqueCount="204">
  <si>
    <t>PRODUZIONE STANDARD TOTALE</t>
  </si>
  <si>
    <t>Superficie totale</t>
  </si>
  <si>
    <t>* comprende la trasformazione</t>
  </si>
  <si>
    <t>TOT SAU</t>
  </si>
  <si>
    <t>Ha</t>
  </si>
  <si>
    <t>Tare ed incolti</t>
  </si>
  <si>
    <t>Tar</t>
  </si>
  <si>
    <t>Boschi</t>
  </si>
  <si>
    <t>Bos</t>
  </si>
  <si>
    <t>Altro allevamento (allegare analisi della PS proposta)</t>
  </si>
  <si>
    <t>006</t>
  </si>
  <si>
    <t>005</t>
  </si>
  <si>
    <t>004</t>
  </si>
  <si>
    <t>Elicicoltura</t>
  </si>
  <si>
    <t>LIGB</t>
  </si>
  <si>
    <t>Nr Alveari</t>
  </si>
  <si>
    <t>Api</t>
  </si>
  <si>
    <t>J18</t>
  </si>
  <si>
    <t>Nr capi</t>
  </si>
  <si>
    <t>Coniglie fattrici</t>
  </si>
  <si>
    <t>J17</t>
  </si>
  <si>
    <t>Altro pollame (faraone, ecc.)</t>
  </si>
  <si>
    <t>J16D</t>
  </si>
  <si>
    <t>Struzzi</t>
  </si>
  <si>
    <t>J16C</t>
  </si>
  <si>
    <t>Oche</t>
  </si>
  <si>
    <t>J16B</t>
  </si>
  <si>
    <t xml:space="preserve">Anatre </t>
  </si>
  <si>
    <t>Tacchini</t>
  </si>
  <si>
    <t>J16A</t>
  </si>
  <si>
    <t xml:space="preserve">Galline ovaiole </t>
  </si>
  <si>
    <t>J15</t>
  </si>
  <si>
    <t>Polli da carne – broilers</t>
  </si>
  <si>
    <t>J14</t>
  </si>
  <si>
    <t>Altri suini (verri e suini da ingrasso &gt; 20 Kg)</t>
  </si>
  <si>
    <t>J13</t>
  </si>
  <si>
    <t>Scrofe da riproduzione &gt; 50 Kg</t>
  </si>
  <si>
    <t>J12</t>
  </si>
  <si>
    <t xml:space="preserve">Lattonzoli &lt; 20 Kg   </t>
  </si>
  <si>
    <t>J11</t>
  </si>
  <si>
    <t>Altri caprini</t>
  </si>
  <si>
    <t>J10B</t>
  </si>
  <si>
    <t>Capre</t>
  </si>
  <si>
    <t>J10A</t>
  </si>
  <si>
    <t>Altri ovini (arieti, agnelli)</t>
  </si>
  <si>
    <t>J09B</t>
  </si>
  <si>
    <t>Pecore</t>
  </si>
  <si>
    <t>J09A</t>
  </si>
  <si>
    <t>Altre vacche (vacche nutrici, vacche da riforma)</t>
  </si>
  <si>
    <t>J08</t>
  </si>
  <si>
    <t>Vacche lattifere</t>
  </si>
  <si>
    <t>J07</t>
  </si>
  <si>
    <t>Giovenche di 2 anni e più</t>
  </si>
  <si>
    <t>J06</t>
  </si>
  <si>
    <t>Bovini maschi di 2 anni e più</t>
  </si>
  <si>
    <t>J05</t>
  </si>
  <si>
    <t>Bovini femmine da 1 a meno di 2 anni</t>
  </si>
  <si>
    <t>J04</t>
  </si>
  <si>
    <t>Bovini maschi da 1 a meno di 2 anni</t>
  </si>
  <si>
    <t>J03</t>
  </si>
  <si>
    <t xml:space="preserve">Bovini maschi e femmine meno di 1 anno  </t>
  </si>
  <si>
    <t>J02</t>
  </si>
  <si>
    <t>Equini in complesso (di tutte le età)</t>
  </si>
  <si>
    <t>J01</t>
  </si>
  <si>
    <t>Altra coltivazione (allegare analisi della PS proposta)</t>
  </si>
  <si>
    <t>003</t>
  </si>
  <si>
    <t>002</t>
  </si>
  <si>
    <t>001</t>
  </si>
  <si>
    <t>100 mq</t>
  </si>
  <si>
    <t>Funghi coltivati sotto copertura  (superficie di base)</t>
  </si>
  <si>
    <t>I02</t>
  </si>
  <si>
    <t>Colture permanenti in serra (frutteti sotto serra, ecc.)</t>
  </si>
  <si>
    <t>G07</t>
  </si>
  <si>
    <t>Altre colture permanenti</t>
  </si>
  <si>
    <t>G06</t>
  </si>
  <si>
    <t>Vivai (semenzai e piantonai)</t>
  </si>
  <si>
    <t>G05</t>
  </si>
  <si>
    <t>Vigneti per uva passita</t>
  </si>
  <si>
    <t>G04D</t>
  </si>
  <si>
    <t>Vigneti per uva da tavola</t>
  </si>
  <si>
    <t>G04C</t>
  </si>
  <si>
    <t>Vigneti per uva da vino comune</t>
  </si>
  <si>
    <t>Vigneti per uva da vino comune *</t>
  </si>
  <si>
    <t>G04B</t>
  </si>
  <si>
    <t>Vigneti per uva da vino di qualità (DOP e IGP)</t>
  </si>
  <si>
    <t>Vigneti per uva da vino di qualità (DOP e IGP) *</t>
  </si>
  <si>
    <t>G04A</t>
  </si>
  <si>
    <t>Oliveti per olive da olio BIO *</t>
  </si>
  <si>
    <t>LIG4</t>
  </si>
  <si>
    <t>Oliveti per olive da olio DOP *</t>
  </si>
  <si>
    <t>LIG3</t>
  </si>
  <si>
    <t>Oliveti per olive da olio</t>
  </si>
  <si>
    <t>Oliveti per olive da olio *</t>
  </si>
  <si>
    <t>G03B</t>
  </si>
  <si>
    <t>Oliveti per olive da tavola</t>
  </si>
  <si>
    <t>G03A</t>
  </si>
  <si>
    <t>Agrumeti</t>
  </si>
  <si>
    <t>G02</t>
  </si>
  <si>
    <t>Frutta per frutta a guscio</t>
  </si>
  <si>
    <t>G01C</t>
  </si>
  <si>
    <t>Piccoli frutti</t>
  </si>
  <si>
    <t>G01D</t>
  </si>
  <si>
    <t>Frutta di origine subtropicale</t>
  </si>
  <si>
    <t>G01B</t>
  </si>
  <si>
    <t>Frutta fresca di origine temperata</t>
  </si>
  <si>
    <t>G01A</t>
  </si>
  <si>
    <t>Pascoli magri</t>
  </si>
  <si>
    <t>F02</t>
  </si>
  <si>
    <t>Prati permanenti e pascoli</t>
  </si>
  <si>
    <t>F01</t>
  </si>
  <si>
    <t>Altri colture per seminativi (compresi affitti sotto l’anno)</t>
  </si>
  <si>
    <t>D20</t>
  </si>
  <si>
    <t>Sementi e piantine per seminativi (sementi da prato, ecc.)</t>
  </si>
  <si>
    <t>D19</t>
  </si>
  <si>
    <t>Erbai di altri cereali da foraggio diversi da mais da foraggio</t>
  </si>
  <si>
    <t>D18B</t>
  </si>
  <si>
    <t>Erbaio di leguminose da foraggio</t>
  </si>
  <si>
    <t>D18D</t>
  </si>
  <si>
    <t>Erbaio di mais da foraggio</t>
  </si>
  <si>
    <t>D18C</t>
  </si>
  <si>
    <t xml:space="preserve">Prati avvicendati (medica, sulla, trifoglio, lupinella, ecc.)  </t>
  </si>
  <si>
    <t>D18A</t>
  </si>
  <si>
    <t>Fiori e piante ornamentali in serra</t>
  </si>
  <si>
    <t>D17</t>
  </si>
  <si>
    <t>Fiori e piante ornamentali in piena campo</t>
  </si>
  <si>
    <t>D16</t>
  </si>
  <si>
    <t>Ortaggi freschi in serra</t>
  </si>
  <si>
    <t>D15</t>
  </si>
  <si>
    <t xml:space="preserve">Ortaggi freschi in orto industriale   </t>
  </si>
  <si>
    <t>D14B</t>
  </si>
  <si>
    <t>Ortaggi freschi in pieno campo</t>
  </si>
  <si>
    <t>D14A</t>
  </si>
  <si>
    <t>Altre piante industriali</t>
  </si>
  <si>
    <t>D35</t>
  </si>
  <si>
    <t>Zafferano</t>
  </si>
  <si>
    <t>LIG5</t>
  </si>
  <si>
    <t>Basilico in orto industriale</t>
  </si>
  <si>
    <t>LIG2</t>
  </si>
  <si>
    <t>Basilico in serra</t>
  </si>
  <si>
    <t>LIG1</t>
  </si>
  <si>
    <t>Piante aromatiche, medicinali e spezie</t>
  </si>
  <si>
    <t>D34</t>
  </si>
  <si>
    <t>Altre colture tessili</t>
  </si>
  <si>
    <t>D33</t>
  </si>
  <si>
    <t>Canapa</t>
  </si>
  <si>
    <t>D32</t>
  </si>
  <si>
    <t>Lino</t>
  </si>
  <si>
    <t>D31</t>
  </si>
  <si>
    <t>Altre oleaginose erbacee</t>
  </si>
  <si>
    <t>D30</t>
  </si>
  <si>
    <t>Semi di lino  (per olio di lino)</t>
  </si>
  <si>
    <t>D29</t>
  </si>
  <si>
    <t>Soia</t>
  </si>
  <si>
    <t>D28</t>
  </si>
  <si>
    <t>Girasole</t>
  </si>
  <si>
    <t>D27</t>
  </si>
  <si>
    <t>Colza e ravizzone</t>
  </si>
  <si>
    <t>D26</t>
  </si>
  <si>
    <t>Luppolo</t>
  </si>
  <si>
    <t>D24</t>
  </si>
  <si>
    <t>Tabacco</t>
  </si>
  <si>
    <t>D23</t>
  </si>
  <si>
    <t xml:space="preserve">Sarchiate da foraggio (bietola da foraggio, ecc.)   </t>
  </si>
  <si>
    <t>D12</t>
  </si>
  <si>
    <t>Barbabietola da zucchero (escluse le sementi)</t>
  </si>
  <si>
    <t>D11</t>
  </si>
  <si>
    <t>Patate (comprese le patate primaticce e da semina)</t>
  </si>
  <si>
    <t>D10</t>
  </si>
  <si>
    <t>Legumi diversi da piselli, fave, favette e lupini dolci</t>
  </si>
  <si>
    <t>D9B</t>
  </si>
  <si>
    <t>Piselli, fave, favette e lupini dolci</t>
  </si>
  <si>
    <t>D9A</t>
  </si>
  <si>
    <t>Altri cereali da granella (sorgo, miglio, panico, farro, ecc.)</t>
  </si>
  <si>
    <t>D08</t>
  </si>
  <si>
    <t>Riso</t>
  </si>
  <si>
    <t>D07</t>
  </si>
  <si>
    <t>Mais</t>
  </si>
  <si>
    <t>D06</t>
  </si>
  <si>
    <t>Avena</t>
  </si>
  <si>
    <t>D05</t>
  </si>
  <si>
    <t>Orzo</t>
  </si>
  <si>
    <t>D04</t>
  </si>
  <si>
    <t>Segale</t>
  </si>
  <si>
    <t>D03</t>
  </si>
  <si>
    <t>Frumento duro</t>
  </si>
  <si>
    <t>D02</t>
  </si>
  <si>
    <t>Frumento tenero</t>
  </si>
  <si>
    <t>D01</t>
  </si>
  <si>
    <t>Produzione Standard</t>
  </si>
  <si>
    <t>Quantità</t>
  </si>
  <si>
    <t>€/Ha-capo</t>
  </si>
  <si>
    <t>Unità di misura</t>
  </si>
  <si>
    <t>Descrizione</t>
  </si>
  <si>
    <t>Codice</t>
  </si>
  <si>
    <t>*  il valore della P.S. in euro è quello desunto da i dati INEA 2020</t>
  </si>
  <si>
    <t>Fiori e piante ornamentali in pieno campo</t>
  </si>
  <si>
    <t>Azienda</t>
  </si>
  <si>
    <t>CUAA</t>
  </si>
  <si>
    <t>Luogo e data sottoscrizione</t>
  </si>
  <si>
    <t xml:space="preserve"> da fascicolo aziendale o registro di stalla</t>
  </si>
  <si>
    <t>Firma del richiedente o del rappresentante legale</t>
  </si>
  <si>
    <t>Denominazione ditta individuale o Ragione sociale</t>
  </si>
  <si>
    <t>Bando SRD03 D.D. n.1294 del 18/02/2026</t>
  </si>
  <si>
    <t>Prospetto di calcolo Produzione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</si>
</sst>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€&quot;\ #,##0.00"/>
    <numFmt numFmtId="165" formatCode="#,##0.00\ &quot;€&quot;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b/>
      <i/>
      <sz val="11"/>
      <color indexed="9"/>
      <name val="Arial"/>
      <family val="2"/>
    </font>
    <font>
      <b/>
      <i/>
      <sz val="11"/>
      <color theme="1"/>
      <name val="Arial"/>
      <family val="2"/>
    </font>
    <font>
      <b/>
      <i/>
      <sz val="14"/>
      <color theme="1"/>
      <name val="Arial"/>
      <family val="2"/>
    </font>
    <font>
      <b/>
      <sz val="12"/>
      <name val="Arial"/>
      <family val="2"/>
    </font>
    <font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108">
    <xf numFmtId="0" fontId="0" fillId="0" borderId="0" xfId="0"/>
    <xf numFmtId="0" fontId="3" fillId="2" borderId="0" xfId="1" applyFont="1" applyFill="1"/>
    <xf numFmtId="0" fontId="3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vertical="top"/>
    </xf>
    <xf numFmtId="0" fontId="4" fillId="0" borderId="0" xfId="1" applyFont="1"/>
    <xf numFmtId="0" fontId="3" fillId="2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1" fillId="2" borderId="0" xfId="1" applyFont="1" applyFill="1" applyAlignment="1">
      <alignment vertical="center"/>
    </xf>
    <xf numFmtId="49" fontId="3" fillId="2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3" fontId="3" fillId="2" borderId="0" xfId="1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49" fontId="3" fillId="2" borderId="0" xfId="1" applyNumberFormat="1" applyFont="1" applyFill="1" applyAlignment="1">
      <alignment vertical="top"/>
    </xf>
    <xf numFmtId="49" fontId="3" fillId="0" borderId="0" xfId="1" applyNumberFormat="1" applyFont="1" applyAlignment="1">
      <alignment vertical="top"/>
    </xf>
    <xf numFmtId="0" fontId="3" fillId="2" borderId="0" xfId="1" applyFont="1" applyFill="1" applyAlignment="1">
      <alignment vertical="center" wrapText="1"/>
    </xf>
    <xf numFmtId="49" fontId="4" fillId="2" borderId="0" xfId="1" applyNumberFormat="1" applyFont="1" applyFill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left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vertical="center"/>
    </xf>
    <xf numFmtId="4" fontId="3" fillId="2" borderId="0" xfId="1" applyNumberFormat="1" applyFont="1" applyFill="1"/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12" fillId="2" borderId="0" xfId="1" applyFont="1" applyFill="1" applyAlignment="1">
      <alignment vertical="center"/>
    </xf>
    <xf numFmtId="2" fontId="3" fillId="2" borderId="0" xfId="1" applyNumberFormat="1" applyFont="1" applyFill="1" applyAlignment="1">
      <alignment horizontal="right" vertical="center"/>
    </xf>
    <xf numFmtId="2" fontId="4" fillId="2" borderId="0" xfId="1" applyNumberFormat="1" applyFont="1" applyFill="1" applyAlignment="1">
      <alignment horizontal="right" vertical="center"/>
    </xf>
    <xf numFmtId="49" fontId="4" fillId="2" borderId="0" xfId="1" applyNumberFormat="1" applyFont="1" applyFill="1" applyAlignment="1">
      <alignment horizontal="right" vertical="center"/>
    </xf>
    <xf numFmtId="49" fontId="4" fillId="2" borderId="0" xfId="1" applyNumberFormat="1" applyFont="1" applyFill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49" fontId="3" fillId="4" borderId="4" xfId="1" applyNumberFormat="1" applyFont="1" applyFill="1" applyBorder="1" applyAlignment="1">
      <alignment horizontal="left" vertical="center"/>
    </xf>
    <xf numFmtId="49" fontId="3" fillId="4" borderId="3" xfId="1" applyNumberFormat="1" applyFont="1" applyFill="1" applyBorder="1" applyAlignment="1">
      <alignment horizontal="left" vertical="center"/>
    </xf>
    <xf numFmtId="49" fontId="3" fillId="4" borderId="2" xfId="1" applyNumberFormat="1" applyFont="1" applyFill="1" applyBorder="1" applyAlignment="1">
      <alignment horizontal="left" vertical="center"/>
    </xf>
    <xf numFmtId="49" fontId="3" fillId="4" borderId="4" xfId="1" applyNumberFormat="1" applyFont="1" applyFill="1" applyBorder="1" applyAlignment="1">
      <alignment horizontal="center" vertical="center"/>
    </xf>
    <xf numFmtId="49" fontId="3" fillId="4" borderId="3" xfId="1" applyNumberFormat="1" applyFont="1" applyFill="1" applyBorder="1" applyAlignment="1">
      <alignment horizontal="center" vertical="center"/>
    </xf>
    <xf numFmtId="49" fontId="3" fillId="4" borderId="2" xfId="1" applyNumberFormat="1" applyFont="1" applyFill="1" applyBorder="1" applyAlignment="1">
      <alignment horizontal="center" vertical="center"/>
    </xf>
    <xf numFmtId="4" fontId="3" fillId="8" borderId="4" xfId="1" applyNumberFormat="1" applyFont="1" applyFill="1" applyBorder="1" applyAlignment="1">
      <alignment horizontal="right" vertical="center"/>
    </xf>
    <xf numFmtId="4" fontId="3" fillId="8" borderId="3" xfId="1" applyNumberFormat="1" applyFont="1" applyFill="1" applyBorder="1" applyAlignment="1">
      <alignment horizontal="right" vertical="center"/>
    </xf>
    <xf numFmtId="4" fontId="3" fillId="8" borderId="2" xfId="1" applyNumberFormat="1" applyFont="1" applyFill="1" applyBorder="1" applyAlignment="1">
      <alignment horizontal="right" vertical="center"/>
    </xf>
    <xf numFmtId="2" fontId="4" fillId="5" borderId="4" xfId="1" applyNumberFormat="1" applyFont="1" applyFill="1" applyBorder="1" applyAlignment="1" applyProtection="1">
      <alignment horizontal="right" vertical="center"/>
      <protection locked="0"/>
    </xf>
    <xf numFmtId="2" fontId="4" fillId="5" borderId="3" xfId="1" applyNumberFormat="1" applyFont="1" applyFill="1" applyBorder="1" applyAlignment="1" applyProtection="1">
      <alignment horizontal="right" vertical="center"/>
      <protection locked="0"/>
    </xf>
    <xf numFmtId="164" fontId="4" fillId="3" borderId="1" xfId="1" applyNumberFormat="1" applyFont="1" applyFill="1" applyBorder="1" applyAlignment="1">
      <alignment horizontal="center" vertical="center"/>
    </xf>
    <xf numFmtId="165" fontId="4" fillId="3" borderId="4" xfId="1" applyNumberFormat="1" applyFont="1" applyFill="1" applyBorder="1" applyAlignment="1">
      <alignment horizontal="center" vertical="center"/>
    </xf>
    <xf numFmtId="165" fontId="4" fillId="3" borderId="3" xfId="1" applyNumberFormat="1" applyFont="1" applyFill="1" applyBorder="1" applyAlignment="1">
      <alignment horizontal="center" vertical="center"/>
    </xf>
    <xf numFmtId="165" fontId="4" fillId="3" borderId="2" xfId="1" applyNumberFormat="1" applyFont="1" applyFill="1" applyBorder="1" applyAlignment="1">
      <alignment horizontal="center" vertical="center"/>
    </xf>
    <xf numFmtId="4" fontId="3" fillId="5" borderId="4" xfId="1" applyNumberFormat="1" applyFont="1" applyFill="1" applyBorder="1" applyAlignment="1" applyProtection="1">
      <alignment horizontal="right" vertical="center"/>
      <protection locked="0"/>
    </xf>
    <xf numFmtId="4" fontId="3" fillId="5" borderId="3" xfId="1" applyNumberFormat="1" applyFont="1" applyFill="1" applyBorder="1" applyAlignment="1" applyProtection="1">
      <alignment horizontal="right" vertical="center"/>
      <protection locked="0"/>
    </xf>
    <xf numFmtId="4" fontId="3" fillId="5" borderId="2" xfId="1" applyNumberFormat="1" applyFont="1" applyFill="1" applyBorder="1" applyAlignment="1" applyProtection="1">
      <alignment horizontal="right" vertical="center"/>
      <protection locked="0"/>
    </xf>
    <xf numFmtId="49" fontId="4" fillId="4" borderId="4" xfId="1" applyNumberFormat="1" applyFont="1" applyFill="1" applyBorder="1" applyAlignment="1">
      <alignment horizontal="center" vertical="center"/>
    </xf>
    <xf numFmtId="49" fontId="4" fillId="4" borderId="3" xfId="1" applyNumberFormat="1" applyFont="1" applyFill="1" applyBorder="1" applyAlignment="1">
      <alignment horizontal="center" vertical="center"/>
    </xf>
    <xf numFmtId="49" fontId="4" fillId="4" borderId="2" xfId="1" applyNumberFormat="1" applyFont="1" applyFill="1" applyBorder="1" applyAlignment="1">
      <alignment horizontal="center" vertical="center"/>
    </xf>
    <xf numFmtId="49" fontId="5" fillId="5" borderId="4" xfId="1" applyNumberFormat="1" applyFont="1" applyFill="1" applyBorder="1" applyAlignment="1" applyProtection="1">
      <alignment horizontal="left" vertical="center"/>
      <protection locked="0"/>
    </xf>
    <xf numFmtId="49" fontId="5" fillId="5" borderId="3" xfId="1" applyNumberFormat="1" applyFont="1" applyFill="1" applyBorder="1" applyAlignment="1" applyProtection="1">
      <alignment horizontal="left" vertical="center"/>
      <protection locked="0"/>
    </xf>
    <xf numFmtId="49" fontId="5" fillId="5" borderId="2" xfId="1" applyNumberFormat="1" applyFont="1" applyFill="1" applyBorder="1" applyAlignment="1" applyProtection="1">
      <alignment horizontal="left" vertical="center"/>
      <protection locked="0"/>
    </xf>
    <xf numFmtId="49" fontId="3" fillId="5" borderId="1" xfId="1" applyNumberFormat="1" applyFont="1" applyFill="1" applyBorder="1" applyAlignment="1" applyProtection="1">
      <alignment horizontal="center" vertical="center"/>
      <protection locked="0"/>
    </xf>
    <xf numFmtId="49" fontId="6" fillId="4" borderId="4" xfId="1" applyNumberFormat="1" applyFont="1" applyFill="1" applyBorder="1" applyAlignment="1">
      <alignment horizontal="center" vertical="center"/>
    </xf>
    <xf numFmtId="49" fontId="6" fillId="4" borderId="3" xfId="1" applyNumberFormat="1" applyFont="1" applyFill="1" applyBorder="1" applyAlignment="1">
      <alignment horizontal="center" vertical="center"/>
    </xf>
    <xf numFmtId="49" fontId="6" fillId="4" borderId="2" xfId="1" applyNumberFormat="1" applyFont="1" applyFill="1" applyBorder="1" applyAlignment="1">
      <alignment horizontal="center" vertical="center"/>
    </xf>
    <xf numFmtId="49" fontId="3" fillId="4" borderId="1" xfId="1" applyNumberFormat="1" applyFont="1" applyFill="1" applyBorder="1" applyAlignment="1">
      <alignment horizontal="center" vertical="center"/>
    </xf>
    <xf numFmtId="4" fontId="7" fillId="8" borderId="4" xfId="1" applyNumberFormat="1" applyFont="1" applyFill="1" applyBorder="1" applyAlignment="1">
      <alignment horizontal="right" vertical="center"/>
    </xf>
    <xf numFmtId="4" fontId="7" fillId="8" borderId="3" xfId="1" applyNumberFormat="1" applyFont="1" applyFill="1" applyBorder="1" applyAlignment="1">
      <alignment horizontal="right" vertical="center"/>
    </xf>
    <xf numFmtId="4" fontId="7" fillId="8" borderId="2" xfId="1" applyNumberFormat="1" applyFont="1" applyFill="1" applyBorder="1" applyAlignment="1">
      <alignment horizontal="right" vertical="center"/>
    </xf>
    <xf numFmtId="0" fontId="10" fillId="7" borderId="0" xfId="1" applyFont="1" applyFill="1" applyAlignment="1">
      <alignment horizontal="center" vertical="center"/>
    </xf>
    <xf numFmtId="0" fontId="9" fillId="6" borderId="10" xfId="1" applyFont="1" applyFill="1" applyBorder="1" applyAlignment="1">
      <alignment horizontal="center" vertical="center" wrapText="1"/>
    </xf>
    <xf numFmtId="0" fontId="9" fillId="6" borderId="9" xfId="1" applyFont="1" applyFill="1" applyBorder="1" applyAlignment="1">
      <alignment horizontal="center" vertical="center" wrapText="1"/>
    </xf>
    <xf numFmtId="0" fontId="9" fillId="6" borderId="8" xfId="1" applyFont="1" applyFill="1" applyBorder="1" applyAlignment="1">
      <alignment horizontal="center" vertical="center" wrapText="1"/>
    </xf>
    <xf numFmtId="0" fontId="9" fillId="6" borderId="21" xfId="1" applyFont="1" applyFill="1" applyBorder="1" applyAlignment="1">
      <alignment horizontal="center" vertical="center" wrapText="1"/>
    </xf>
    <xf numFmtId="0" fontId="9" fillId="6" borderId="0" xfId="1" applyFont="1" applyFill="1" applyAlignment="1">
      <alignment horizontal="center" vertical="center" wrapText="1"/>
    </xf>
    <xf numFmtId="0" fontId="9" fillId="6" borderId="22" xfId="1" applyFont="1" applyFill="1" applyBorder="1" applyAlignment="1">
      <alignment horizontal="center" vertical="center" wrapText="1"/>
    </xf>
    <xf numFmtId="0" fontId="9" fillId="6" borderId="7" xfId="1" applyFont="1" applyFill="1" applyBorder="1" applyAlignment="1">
      <alignment horizontal="center" vertical="center" wrapText="1"/>
    </xf>
    <xf numFmtId="0" fontId="9" fillId="6" borderId="6" xfId="1" applyFont="1" applyFill="1" applyBorder="1" applyAlignment="1">
      <alignment horizontal="center" vertical="center" wrapText="1"/>
    </xf>
    <xf numFmtId="0" fontId="9" fillId="6" borderId="5" xfId="1" applyFont="1" applyFill="1" applyBorder="1" applyAlignment="1">
      <alignment horizontal="center" vertical="center" wrapText="1"/>
    </xf>
    <xf numFmtId="164" fontId="5" fillId="4" borderId="1" xfId="1" applyNumberFormat="1" applyFont="1" applyFill="1" applyBorder="1" applyAlignment="1">
      <alignment horizontal="center" vertical="center"/>
    </xf>
    <xf numFmtId="49" fontId="5" fillId="4" borderId="1" xfId="1" applyNumberFormat="1" applyFont="1" applyFill="1" applyBorder="1" applyAlignment="1">
      <alignment horizontal="center" vertical="center"/>
    </xf>
    <xf numFmtId="49" fontId="5" fillId="4" borderId="1" xfId="1" applyNumberFormat="1" applyFont="1" applyFill="1" applyBorder="1" applyAlignment="1">
      <alignment horizontal="center" vertical="center" wrapText="1"/>
    </xf>
    <xf numFmtId="4" fontId="3" fillId="4" borderId="4" xfId="1" applyNumberFormat="1" applyFont="1" applyFill="1" applyBorder="1" applyAlignment="1">
      <alignment horizontal="center" vertical="center"/>
    </xf>
    <xf numFmtId="4" fontId="3" fillId="4" borderId="3" xfId="1" applyNumberFormat="1" applyFont="1" applyFill="1" applyBorder="1" applyAlignment="1">
      <alignment horizontal="center" vertical="center"/>
    </xf>
    <xf numFmtId="4" fontId="3" fillId="4" borderId="2" xfId="1" applyNumberFormat="1" applyFont="1" applyFill="1" applyBorder="1" applyAlignment="1">
      <alignment horizontal="center" vertical="center"/>
    </xf>
    <xf numFmtId="2" fontId="4" fillId="5" borderId="4" xfId="1" applyNumberFormat="1" applyFont="1" applyFill="1" applyBorder="1" applyAlignment="1" applyProtection="1">
      <alignment horizontal="center" vertical="center"/>
      <protection locked="0"/>
    </xf>
    <xf numFmtId="2" fontId="4" fillId="5" borderId="3" xfId="1" applyNumberFormat="1" applyFont="1" applyFill="1" applyBorder="1" applyAlignment="1" applyProtection="1">
      <alignment horizontal="center" vertical="center"/>
      <protection locked="0"/>
    </xf>
    <xf numFmtId="2" fontId="4" fillId="5" borderId="2" xfId="1" applyNumberFormat="1" applyFont="1" applyFill="1" applyBorder="1" applyAlignment="1" applyProtection="1">
      <alignment horizontal="center" vertical="center"/>
      <protection locked="0"/>
    </xf>
    <xf numFmtId="2" fontId="4" fillId="2" borderId="0" xfId="1" applyNumberFormat="1" applyFont="1" applyFill="1" applyAlignment="1">
      <alignment horizontal="center" vertical="center"/>
    </xf>
    <xf numFmtId="2" fontId="4" fillId="4" borderId="4" xfId="1" applyNumberFormat="1" applyFont="1" applyFill="1" applyBorder="1" applyAlignment="1">
      <alignment horizontal="right" vertical="center"/>
    </xf>
    <xf numFmtId="2" fontId="4" fillId="4" borderId="3" xfId="1" applyNumberFormat="1" applyFont="1" applyFill="1" applyBorder="1" applyAlignment="1">
      <alignment horizontal="right" vertical="center"/>
    </xf>
    <xf numFmtId="2" fontId="4" fillId="4" borderId="2" xfId="1" applyNumberFormat="1" applyFont="1" applyFill="1" applyBorder="1" applyAlignment="1">
      <alignment horizontal="right" vertical="center"/>
    </xf>
    <xf numFmtId="2" fontId="4" fillId="3" borderId="1" xfId="1" applyNumberFormat="1" applyFont="1" applyFill="1" applyBorder="1" applyAlignment="1">
      <alignment horizontal="right" vertical="center"/>
    </xf>
    <xf numFmtId="0" fontId="3" fillId="9" borderId="1" xfId="1" applyFont="1" applyFill="1" applyBorder="1" applyProtection="1">
      <protection locked="0"/>
    </xf>
    <xf numFmtId="0" fontId="3" fillId="0" borderId="1" xfId="1" applyFont="1" applyBorder="1" applyAlignment="1">
      <alignment horizontal="left" vertical="center"/>
    </xf>
    <xf numFmtId="2" fontId="4" fillId="4" borderId="10" xfId="1" applyNumberFormat="1" applyFont="1" applyFill="1" applyBorder="1" applyAlignment="1">
      <alignment horizontal="center" vertical="center"/>
    </xf>
    <xf numFmtId="2" fontId="4" fillId="4" borderId="9" xfId="1" applyNumberFormat="1" applyFont="1" applyFill="1" applyBorder="1" applyAlignment="1">
      <alignment horizontal="center" vertical="center"/>
    </xf>
    <xf numFmtId="2" fontId="4" fillId="4" borderId="8" xfId="1" applyNumberFormat="1" applyFont="1" applyFill="1" applyBorder="1" applyAlignment="1">
      <alignment horizontal="center" vertical="center"/>
    </xf>
    <xf numFmtId="2" fontId="4" fillId="4" borderId="7" xfId="1" applyNumberFormat="1" applyFont="1" applyFill="1" applyBorder="1" applyAlignment="1">
      <alignment horizontal="center" vertical="center"/>
    </xf>
    <xf numFmtId="2" fontId="4" fillId="4" borderId="6" xfId="1" applyNumberFormat="1" applyFont="1" applyFill="1" applyBorder="1" applyAlignment="1">
      <alignment horizontal="center" vertical="center"/>
    </xf>
    <xf numFmtId="2" fontId="4" fillId="4" borderId="5" xfId="1" applyNumberFormat="1" applyFont="1" applyFill="1" applyBorder="1" applyAlignment="1">
      <alignment horizontal="center" vertical="center"/>
    </xf>
    <xf numFmtId="0" fontId="3" fillId="0" borderId="15" xfId="1" applyFont="1" applyBorder="1" applyAlignment="1">
      <alignment horizontal="left" vertical="center"/>
    </xf>
    <xf numFmtId="0" fontId="3" fillId="0" borderId="16" xfId="1" applyFont="1" applyBorder="1" applyAlignment="1">
      <alignment horizontal="left" vertical="center"/>
    </xf>
    <xf numFmtId="0" fontId="3" fillId="0" borderId="17" xfId="1" applyFont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3" fillId="0" borderId="19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9" borderId="11" xfId="1" applyFont="1" applyFill="1" applyBorder="1" applyAlignment="1" applyProtection="1">
      <alignment horizontal="left" vertical="center"/>
      <protection locked="0"/>
    </xf>
    <xf numFmtId="0" fontId="3" fillId="9" borderId="12" xfId="1" applyFont="1" applyFill="1" applyBorder="1" applyAlignment="1" applyProtection="1">
      <alignment horizontal="left" vertical="center"/>
      <protection locked="0"/>
    </xf>
    <xf numFmtId="0" fontId="3" fillId="9" borderId="13" xfId="1" applyFont="1" applyFill="1" applyBorder="1" applyAlignment="1" applyProtection="1">
      <alignment horizontal="left" vertical="center"/>
      <protection locked="0"/>
    </xf>
    <xf numFmtId="0" fontId="3" fillId="9" borderId="14" xfId="1" applyFont="1" applyFill="1" applyBorder="1" applyAlignment="1" applyProtection="1">
      <alignment horizontal="left" vertical="center"/>
      <protection locked="0"/>
    </xf>
    <xf numFmtId="0" fontId="3" fillId="0" borderId="1" xfId="1" applyFont="1" applyBorder="1" applyAlignment="1">
      <alignment horizontal="right" vertical="center"/>
    </xf>
    <xf numFmtId="2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11" fillId="0" borderId="0" xfId="1" applyFont="1" applyAlignment="1">
      <alignment horizontal="left" vertical="center"/>
    </xf>
  </cellXfs>
  <cellStyles count="3">
    <cellStyle name="Normale" xfId="0" builtinId="0"/>
    <cellStyle name="Normale 2" xfId="1" xr:uid="{2E179216-01D8-42C7-B1B0-F6AF0FF953D0}"/>
    <cellStyle name="Percentuale 2" xfId="2" xr:uid="{C105F21D-C59C-4A78-9F98-CB76D7FF3DEE}"/>
  </cellStyles>
  <dxfs count="2"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FB8B9-A88D-44E6-BBEC-E69C6E2F801F}">
  <sheetPr>
    <pageSetUpPr fitToPage="1"/>
  </sheetPr>
  <dimension ref="A1:BB153"/>
  <sheetViews>
    <sheetView tabSelected="1" topLeftCell="A110" zoomScale="110" zoomScaleNormal="110" workbookViewId="0">
      <selection activeCell="B117" sqref="B117:Y117"/>
    </sheetView>
  </sheetViews>
  <sheetFormatPr defaultColWidth="2.7109375" defaultRowHeight="14.1" customHeight="1" x14ac:dyDescent="0.2"/>
  <cols>
    <col min="1" max="28" width="2.7109375" style="1"/>
    <col min="29" max="29" width="2" style="1" customWidth="1"/>
    <col min="30" max="32" width="2.7109375" style="1"/>
    <col min="33" max="33" width="4" style="1" customWidth="1"/>
    <col min="34" max="42" width="2.7109375" style="1"/>
    <col min="43" max="43" width="9.140625" style="1" bestFit="1" customWidth="1"/>
    <col min="44" max="16384" width="2.7109375" style="1"/>
  </cols>
  <sheetData>
    <row r="1" spans="1:48" s="6" customFormat="1" ht="15.75" customHeight="1" x14ac:dyDescent="0.25">
      <c r="AI1" s="24"/>
      <c r="AK1" s="24"/>
    </row>
    <row r="2" spans="1:48" ht="14.1" customHeight="1" x14ac:dyDescent="0.2">
      <c r="B2" s="1" t="s">
        <v>202</v>
      </c>
    </row>
    <row r="3" spans="1:48" s="23" customFormat="1" ht="18" customHeight="1" thickBot="1" x14ac:dyDescent="0.3">
      <c r="A3" s="22"/>
      <c r="B3" s="107" t="s">
        <v>196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</row>
    <row r="4" spans="1:48" s="23" customFormat="1" ht="27" customHeight="1" x14ac:dyDescent="0.25">
      <c r="A4" s="22"/>
      <c r="B4" s="94" t="s">
        <v>201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6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1"/>
    </row>
    <row r="5" spans="1:48" s="23" customFormat="1" ht="27" customHeight="1" thickBot="1" x14ac:dyDescent="0.3">
      <c r="A5" s="22"/>
      <c r="B5" s="97" t="s">
        <v>197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9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3"/>
    </row>
    <row r="6" spans="1:48" ht="9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8" ht="14.1" customHeight="1" x14ac:dyDescent="0.2">
      <c r="A7" s="62" t="s">
        <v>203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</row>
    <row r="8" spans="1:48" ht="14.1" customHeight="1" x14ac:dyDescent="0.2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</row>
    <row r="9" spans="1:48" ht="7.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8" ht="9.7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63" t="s">
        <v>199</v>
      </c>
      <c r="AI10" s="64"/>
      <c r="AJ10" s="64"/>
      <c r="AK10" s="64"/>
      <c r="AL10" s="64"/>
      <c r="AM10" s="64"/>
      <c r="AN10" s="64"/>
      <c r="AO10" s="64"/>
      <c r="AP10" s="65"/>
    </row>
    <row r="11" spans="1:48" s="19" customFormat="1" ht="14.1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66"/>
      <c r="AI11" s="67"/>
      <c r="AJ11" s="67"/>
      <c r="AK11" s="67"/>
      <c r="AL11" s="67"/>
      <c r="AM11" s="67"/>
      <c r="AN11" s="67"/>
      <c r="AO11" s="67"/>
      <c r="AP11" s="68"/>
      <c r="AQ11" s="1"/>
      <c r="AR11" s="20"/>
      <c r="AS11" s="20"/>
      <c r="AT11" s="20"/>
      <c r="AU11" s="20"/>
      <c r="AV11" s="1"/>
    </row>
    <row r="12" spans="1:48" s="19" customFormat="1" ht="14.1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69"/>
      <c r="AI12" s="70"/>
      <c r="AJ12" s="70"/>
      <c r="AK12" s="70"/>
      <c r="AL12" s="70"/>
      <c r="AM12" s="70"/>
      <c r="AN12" s="70"/>
      <c r="AO12" s="70"/>
      <c r="AP12" s="71"/>
      <c r="AQ12" s="1"/>
      <c r="AR12" s="20"/>
      <c r="AS12" s="20"/>
      <c r="AT12" s="20"/>
      <c r="AU12" s="20"/>
      <c r="AV12" s="1"/>
    </row>
    <row r="13" spans="1:48" s="9" customFormat="1" ht="14.1" customHeight="1" x14ac:dyDescent="0.25">
      <c r="A13" s="18"/>
      <c r="B13" s="73" t="s">
        <v>193</v>
      </c>
      <c r="C13" s="73"/>
      <c r="D13" s="73"/>
      <c r="E13" s="73" t="s">
        <v>192</v>
      </c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4" t="s">
        <v>191</v>
      </c>
      <c r="AA13" s="74"/>
      <c r="AB13" s="74"/>
      <c r="AC13" s="74"/>
      <c r="AD13" s="72" t="s">
        <v>190</v>
      </c>
      <c r="AE13" s="72"/>
      <c r="AF13" s="72"/>
      <c r="AG13" s="72"/>
      <c r="AH13" s="73" t="s">
        <v>189</v>
      </c>
      <c r="AI13" s="73"/>
      <c r="AJ13" s="73"/>
      <c r="AK13" s="73"/>
      <c r="AL13" s="74" t="s">
        <v>188</v>
      </c>
      <c r="AM13" s="74"/>
      <c r="AN13" s="74"/>
      <c r="AO13" s="74"/>
      <c r="AP13" s="74"/>
      <c r="AQ13" s="1"/>
      <c r="AV13" s="1"/>
    </row>
    <row r="14" spans="1:48" s="16" customFormat="1" ht="14.1" customHeight="1" x14ac:dyDescent="0.2">
      <c r="A14" s="17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4"/>
      <c r="AA14" s="74"/>
      <c r="AB14" s="74"/>
      <c r="AC14" s="74"/>
      <c r="AD14" s="72"/>
      <c r="AE14" s="72"/>
      <c r="AF14" s="72"/>
      <c r="AG14" s="72"/>
      <c r="AH14" s="73"/>
      <c r="AI14" s="73"/>
      <c r="AJ14" s="73"/>
      <c r="AK14" s="73"/>
      <c r="AL14" s="74"/>
      <c r="AM14" s="74"/>
      <c r="AN14" s="74"/>
      <c r="AO14" s="74"/>
      <c r="AP14" s="74"/>
      <c r="AQ14" s="1"/>
      <c r="AV14" s="1"/>
    </row>
    <row r="15" spans="1:48" s="6" customFormat="1" ht="14.1" customHeight="1" x14ac:dyDescent="0.2">
      <c r="A15" s="7"/>
      <c r="B15" s="48" t="s">
        <v>187</v>
      </c>
      <c r="C15" s="49" t="s">
        <v>187</v>
      </c>
      <c r="D15" s="50" t="s">
        <v>187</v>
      </c>
      <c r="E15" s="30" t="s">
        <v>186</v>
      </c>
      <c r="F15" s="31" t="s">
        <v>186</v>
      </c>
      <c r="G15" s="31" t="s">
        <v>186</v>
      </c>
      <c r="H15" s="31" t="s">
        <v>186</v>
      </c>
      <c r="I15" s="31" t="s">
        <v>186</v>
      </c>
      <c r="J15" s="31" t="s">
        <v>186</v>
      </c>
      <c r="K15" s="31" t="s">
        <v>186</v>
      </c>
      <c r="L15" s="31" t="s">
        <v>186</v>
      </c>
      <c r="M15" s="31" t="s">
        <v>186</v>
      </c>
      <c r="N15" s="31" t="s">
        <v>186</v>
      </c>
      <c r="O15" s="31" t="s">
        <v>186</v>
      </c>
      <c r="P15" s="31" t="s">
        <v>186</v>
      </c>
      <c r="Q15" s="31" t="s">
        <v>186</v>
      </c>
      <c r="R15" s="31" t="s">
        <v>186</v>
      </c>
      <c r="S15" s="31" t="s">
        <v>186</v>
      </c>
      <c r="T15" s="31" t="s">
        <v>186</v>
      </c>
      <c r="U15" s="31" t="s">
        <v>186</v>
      </c>
      <c r="V15" s="31" t="s">
        <v>186</v>
      </c>
      <c r="W15" s="31" t="s">
        <v>186</v>
      </c>
      <c r="X15" s="31" t="s">
        <v>186</v>
      </c>
      <c r="Y15" s="32" t="s">
        <v>186</v>
      </c>
      <c r="Z15" s="33" t="s">
        <v>4</v>
      </c>
      <c r="AA15" s="34" t="s">
        <v>4</v>
      </c>
      <c r="AB15" s="34" t="s">
        <v>4</v>
      </c>
      <c r="AC15" s="35" t="s">
        <v>4</v>
      </c>
      <c r="AD15" s="36">
        <v>886</v>
      </c>
      <c r="AE15" s="37">
        <v>638.2702456585929</v>
      </c>
      <c r="AF15" s="37">
        <v>638.2702456585929</v>
      </c>
      <c r="AG15" s="38">
        <v>638.2702456585929</v>
      </c>
      <c r="AH15" s="39"/>
      <c r="AI15" s="40"/>
      <c r="AJ15" s="40"/>
      <c r="AK15" s="40"/>
      <c r="AL15" s="42">
        <f t="shared" ref="AL15:AL46" si="0">AD15*AH15</f>
        <v>0</v>
      </c>
      <c r="AM15" s="43"/>
      <c r="AN15" s="43"/>
      <c r="AO15" s="43"/>
      <c r="AP15" s="44"/>
      <c r="AQ15" s="1"/>
      <c r="AR15" s="12"/>
      <c r="AS15" s="12"/>
      <c r="AT15" s="12"/>
      <c r="AU15" s="12"/>
      <c r="AV15" s="1"/>
    </row>
    <row r="16" spans="1:48" s="6" customFormat="1" ht="14.1" customHeight="1" x14ac:dyDescent="0.2">
      <c r="A16" s="7"/>
      <c r="B16" s="48" t="s">
        <v>185</v>
      </c>
      <c r="C16" s="49" t="s">
        <v>185</v>
      </c>
      <c r="D16" s="50" t="s">
        <v>185</v>
      </c>
      <c r="E16" s="30" t="s">
        <v>184</v>
      </c>
      <c r="F16" s="31" t="s">
        <v>184</v>
      </c>
      <c r="G16" s="31" t="s">
        <v>184</v>
      </c>
      <c r="H16" s="31" t="s">
        <v>184</v>
      </c>
      <c r="I16" s="31" t="s">
        <v>184</v>
      </c>
      <c r="J16" s="31" t="s">
        <v>184</v>
      </c>
      <c r="K16" s="31" t="s">
        <v>184</v>
      </c>
      <c r="L16" s="31" t="s">
        <v>184</v>
      </c>
      <c r="M16" s="31" t="s">
        <v>184</v>
      </c>
      <c r="N16" s="31" t="s">
        <v>184</v>
      </c>
      <c r="O16" s="31" t="s">
        <v>184</v>
      </c>
      <c r="P16" s="31" t="s">
        <v>184</v>
      </c>
      <c r="Q16" s="31" t="s">
        <v>184</v>
      </c>
      <c r="R16" s="31" t="s">
        <v>184</v>
      </c>
      <c r="S16" s="31" t="s">
        <v>184</v>
      </c>
      <c r="T16" s="31" t="s">
        <v>184</v>
      </c>
      <c r="U16" s="31" t="s">
        <v>184</v>
      </c>
      <c r="V16" s="31" t="s">
        <v>184</v>
      </c>
      <c r="W16" s="31" t="s">
        <v>184</v>
      </c>
      <c r="X16" s="31" t="s">
        <v>184</v>
      </c>
      <c r="Y16" s="32" t="s">
        <v>184</v>
      </c>
      <c r="Z16" s="33" t="s">
        <v>4</v>
      </c>
      <c r="AA16" s="34" t="s">
        <v>4</v>
      </c>
      <c r="AB16" s="34" t="s">
        <v>4</v>
      </c>
      <c r="AC16" s="35" t="s">
        <v>4</v>
      </c>
      <c r="AD16" s="36">
        <v>1944</v>
      </c>
      <c r="AE16" s="37">
        <v>638.2702456585929</v>
      </c>
      <c r="AF16" s="37">
        <v>638.2702456585929</v>
      </c>
      <c r="AG16" s="38">
        <v>638.2702456585929</v>
      </c>
      <c r="AH16" s="39"/>
      <c r="AI16" s="40"/>
      <c r="AJ16" s="40"/>
      <c r="AK16" s="40"/>
      <c r="AL16" s="42">
        <f t="shared" si="0"/>
        <v>0</v>
      </c>
      <c r="AM16" s="43"/>
      <c r="AN16" s="43"/>
      <c r="AO16" s="43"/>
      <c r="AP16" s="44"/>
      <c r="AQ16" s="1"/>
      <c r="AR16" s="12"/>
      <c r="AS16" s="12"/>
      <c r="AT16" s="12"/>
      <c r="AU16" s="12"/>
      <c r="AV16" s="1"/>
    </row>
    <row r="17" spans="1:48" s="6" customFormat="1" ht="14.1" customHeight="1" x14ac:dyDescent="0.2">
      <c r="A17" s="7"/>
      <c r="B17" s="48" t="s">
        <v>183</v>
      </c>
      <c r="C17" s="49" t="s">
        <v>183</v>
      </c>
      <c r="D17" s="50" t="s">
        <v>183</v>
      </c>
      <c r="E17" s="30" t="s">
        <v>182</v>
      </c>
      <c r="F17" s="31" t="s">
        <v>182</v>
      </c>
      <c r="G17" s="31" t="s">
        <v>182</v>
      </c>
      <c r="H17" s="31" t="s">
        <v>182</v>
      </c>
      <c r="I17" s="31" t="s">
        <v>182</v>
      </c>
      <c r="J17" s="31" t="s">
        <v>182</v>
      </c>
      <c r="K17" s="31" t="s">
        <v>182</v>
      </c>
      <c r="L17" s="31" t="s">
        <v>182</v>
      </c>
      <c r="M17" s="31" t="s">
        <v>182</v>
      </c>
      <c r="N17" s="31" t="s">
        <v>182</v>
      </c>
      <c r="O17" s="31" t="s">
        <v>182</v>
      </c>
      <c r="P17" s="31" t="s">
        <v>182</v>
      </c>
      <c r="Q17" s="31" t="s">
        <v>182</v>
      </c>
      <c r="R17" s="31" t="s">
        <v>182</v>
      </c>
      <c r="S17" s="31" t="s">
        <v>182</v>
      </c>
      <c r="T17" s="31" t="s">
        <v>182</v>
      </c>
      <c r="U17" s="31" t="s">
        <v>182</v>
      </c>
      <c r="V17" s="31" t="s">
        <v>182</v>
      </c>
      <c r="W17" s="31" t="s">
        <v>182</v>
      </c>
      <c r="X17" s="31" t="s">
        <v>182</v>
      </c>
      <c r="Y17" s="32" t="s">
        <v>182</v>
      </c>
      <c r="Z17" s="33" t="s">
        <v>4</v>
      </c>
      <c r="AA17" s="34" t="s">
        <v>4</v>
      </c>
      <c r="AB17" s="34" t="s">
        <v>4</v>
      </c>
      <c r="AC17" s="35" t="s">
        <v>4</v>
      </c>
      <c r="AD17" s="36">
        <v>676</v>
      </c>
      <c r="AE17" s="37">
        <v>638.2702456585929</v>
      </c>
      <c r="AF17" s="37">
        <v>638.2702456585929</v>
      </c>
      <c r="AG17" s="38">
        <v>638.2702456585929</v>
      </c>
      <c r="AH17" s="39"/>
      <c r="AI17" s="40"/>
      <c r="AJ17" s="40"/>
      <c r="AK17" s="40"/>
      <c r="AL17" s="42">
        <f t="shared" si="0"/>
        <v>0</v>
      </c>
      <c r="AM17" s="43"/>
      <c r="AN17" s="43"/>
      <c r="AO17" s="43"/>
      <c r="AP17" s="44"/>
      <c r="AQ17" s="1"/>
      <c r="AR17" s="15"/>
      <c r="AS17" s="15"/>
      <c r="AT17" s="15"/>
      <c r="AU17" s="11"/>
      <c r="AV17" s="1"/>
    </row>
    <row r="18" spans="1:48" s="6" customFormat="1" ht="14.1" customHeight="1" x14ac:dyDescent="0.2">
      <c r="A18" s="7"/>
      <c r="B18" s="48" t="s">
        <v>181</v>
      </c>
      <c r="C18" s="49" t="s">
        <v>181</v>
      </c>
      <c r="D18" s="50" t="s">
        <v>181</v>
      </c>
      <c r="E18" s="30" t="s">
        <v>180</v>
      </c>
      <c r="F18" s="31" t="s">
        <v>180</v>
      </c>
      <c r="G18" s="31" t="s">
        <v>180</v>
      </c>
      <c r="H18" s="31" t="s">
        <v>180</v>
      </c>
      <c r="I18" s="31" t="s">
        <v>180</v>
      </c>
      <c r="J18" s="31" t="s">
        <v>180</v>
      </c>
      <c r="K18" s="31" t="s">
        <v>180</v>
      </c>
      <c r="L18" s="31" t="s">
        <v>180</v>
      </c>
      <c r="M18" s="31" t="s">
        <v>180</v>
      </c>
      <c r="N18" s="31" t="s">
        <v>180</v>
      </c>
      <c r="O18" s="31" t="s">
        <v>180</v>
      </c>
      <c r="P18" s="31" t="s">
        <v>180</v>
      </c>
      <c r="Q18" s="31" t="s">
        <v>180</v>
      </c>
      <c r="R18" s="31" t="s">
        <v>180</v>
      </c>
      <c r="S18" s="31" t="s">
        <v>180</v>
      </c>
      <c r="T18" s="31" t="s">
        <v>180</v>
      </c>
      <c r="U18" s="31" t="s">
        <v>180</v>
      </c>
      <c r="V18" s="31" t="s">
        <v>180</v>
      </c>
      <c r="W18" s="31" t="s">
        <v>180</v>
      </c>
      <c r="X18" s="31" t="s">
        <v>180</v>
      </c>
      <c r="Y18" s="32" t="s">
        <v>180</v>
      </c>
      <c r="Z18" s="33" t="s">
        <v>4</v>
      </c>
      <c r="AA18" s="34" t="s">
        <v>4</v>
      </c>
      <c r="AB18" s="34" t="s">
        <v>4</v>
      </c>
      <c r="AC18" s="35" t="s">
        <v>4</v>
      </c>
      <c r="AD18" s="36">
        <v>772</v>
      </c>
      <c r="AE18" s="37">
        <v>638.2702456585929</v>
      </c>
      <c r="AF18" s="37">
        <v>638.2702456585929</v>
      </c>
      <c r="AG18" s="38">
        <v>638.2702456585929</v>
      </c>
      <c r="AH18" s="39"/>
      <c r="AI18" s="40"/>
      <c r="AJ18" s="40"/>
      <c r="AK18" s="40"/>
      <c r="AL18" s="42">
        <f t="shared" si="0"/>
        <v>0</v>
      </c>
      <c r="AM18" s="43"/>
      <c r="AN18" s="43"/>
      <c r="AO18" s="43"/>
      <c r="AP18" s="44"/>
      <c r="AQ18" s="1"/>
      <c r="AR18" s="15"/>
      <c r="AS18" s="15"/>
      <c r="AT18" s="15"/>
      <c r="AU18" s="11"/>
      <c r="AV18" s="1"/>
    </row>
    <row r="19" spans="1:48" s="6" customFormat="1" ht="14.1" customHeight="1" x14ac:dyDescent="0.2">
      <c r="A19" s="7"/>
      <c r="B19" s="48" t="s">
        <v>179</v>
      </c>
      <c r="C19" s="49" t="s">
        <v>179</v>
      </c>
      <c r="D19" s="50" t="s">
        <v>179</v>
      </c>
      <c r="E19" s="30" t="s">
        <v>178</v>
      </c>
      <c r="F19" s="31" t="s">
        <v>178</v>
      </c>
      <c r="G19" s="31" t="s">
        <v>178</v>
      </c>
      <c r="H19" s="31" t="s">
        <v>178</v>
      </c>
      <c r="I19" s="31" t="s">
        <v>178</v>
      </c>
      <c r="J19" s="31" t="s">
        <v>178</v>
      </c>
      <c r="K19" s="31" t="s">
        <v>178</v>
      </c>
      <c r="L19" s="31" t="s">
        <v>178</v>
      </c>
      <c r="M19" s="31" t="s">
        <v>178</v>
      </c>
      <c r="N19" s="31" t="s">
        <v>178</v>
      </c>
      <c r="O19" s="31" t="s">
        <v>178</v>
      </c>
      <c r="P19" s="31" t="s">
        <v>178</v>
      </c>
      <c r="Q19" s="31" t="s">
        <v>178</v>
      </c>
      <c r="R19" s="31" t="s">
        <v>178</v>
      </c>
      <c r="S19" s="31" t="s">
        <v>178</v>
      </c>
      <c r="T19" s="31" t="s">
        <v>178</v>
      </c>
      <c r="U19" s="31" t="s">
        <v>178</v>
      </c>
      <c r="V19" s="31" t="s">
        <v>178</v>
      </c>
      <c r="W19" s="31" t="s">
        <v>178</v>
      </c>
      <c r="X19" s="31" t="s">
        <v>178</v>
      </c>
      <c r="Y19" s="32" t="s">
        <v>178</v>
      </c>
      <c r="Z19" s="33" t="s">
        <v>4</v>
      </c>
      <c r="AA19" s="34" t="s">
        <v>4</v>
      </c>
      <c r="AB19" s="34" t="s">
        <v>4</v>
      </c>
      <c r="AC19" s="35" t="s">
        <v>4</v>
      </c>
      <c r="AD19" s="36">
        <v>551</v>
      </c>
      <c r="AE19" s="37">
        <v>638.2702456585929</v>
      </c>
      <c r="AF19" s="37">
        <v>638.2702456585929</v>
      </c>
      <c r="AG19" s="38">
        <v>638.2702456585929</v>
      </c>
      <c r="AH19" s="39"/>
      <c r="AI19" s="40"/>
      <c r="AJ19" s="40"/>
      <c r="AK19" s="40"/>
      <c r="AL19" s="42">
        <f t="shared" si="0"/>
        <v>0</v>
      </c>
      <c r="AM19" s="43"/>
      <c r="AN19" s="43"/>
      <c r="AO19" s="43"/>
      <c r="AP19" s="44"/>
      <c r="AQ19" s="1"/>
      <c r="AR19" s="15"/>
      <c r="AS19" s="15"/>
      <c r="AT19" s="15"/>
      <c r="AU19" s="11"/>
      <c r="AV19" s="1"/>
    </row>
    <row r="20" spans="1:48" s="6" customFormat="1" ht="14.1" customHeight="1" x14ac:dyDescent="0.2">
      <c r="A20" s="7"/>
      <c r="B20" s="48" t="s">
        <v>177</v>
      </c>
      <c r="C20" s="49" t="s">
        <v>177</v>
      </c>
      <c r="D20" s="50" t="s">
        <v>177</v>
      </c>
      <c r="E20" s="30" t="s">
        <v>176</v>
      </c>
      <c r="F20" s="31" t="s">
        <v>176</v>
      </c>
      <c r="G20" s="31" t="s">
        <v>176</v>
      </c>
      <c r="H20" s="31" t="s">
        <v>176</v>
      </c>
      <c r="I20" s="31" t="s">
        <v>176</v>
      </c>
      <c r="J20" s="31" t="s">
        <v>176</v>
      </c>
      <c r="K20" s="31" t="s">
        <v>176</v>
      </c>
      <c r="L20" s="31" t="s">
        <v>176</v>
      </c>
      <c r="M20" s="31" t="s">
        <v>176</v>
      </c>
      <c r="N20" s="31" t="s">
        <v>176</v>
      </c>
      <c r="O20" s="31" t="s">
        <v>176</v>
      </c>
      <c r="P20" s="31" t="s">
        <v>176</v>
      </c>
      <c r="Q20" s="31" t="s">
        <v>176</v>
      </c>
      <c r="R20" s="31" t="s">
        <v>176</v>
      </c>
      <c r="S20" s="31" t="s">
        <v>176</v>
      </c>
      <c r="T20" s="31" t="s">
        <v>176</v>
      </c>
      <c r="U20" s="31" t="s">
        <v>176</v>
      </c>
      <c r="V20" s="31" t="s">
        <v>176</v>
      </c>
      <c r="W20" s="31" t="s">
        <v>176</v>
      </c>
      <c r="X20" s="31" t="s">
        <v>176</v>
      </c>
      <c r="Y20" s="32" t="s">
        <v>176</v>
      </c>
      <c r="Z20" s="33" t="s">
        <v>4</v>
      </c>
      <c r="AA20" s="34" t="s">
        <v>4</v>
      </c>
      <c r="AB20" s="34" t="s">
        <v>4</v>
      </c>
      <c r="AC20" s="35" t="s">
        <v>4</v>
      </c>
      <c r="AD20" s="36">
        <v>1262</v>
      </c>
      <c r="AE20" s="37">
        <v>638.2702456585929</v>
      </c>
      <c r="AF20" s="37">
        <v>638.2702456585929</v>
      </c>
      <c r="AG20" s="38">
        <v>638.2702456585929</v>
      </c>
      <c r="AH20" s="39"/>
      <c r="AI20" s="40"/>
      <c r="AJ20" s="40"/>
      <c r="AK20" s="40"/>
      <c r="AL20" s="42">
        <f t="shared" si="0"/>
        <v>0</v>
      </c>
      <c r="AM20" s="43"/>
      <c r="AN20" s="43"/>
      <c r="AO20" s="43"/>
      <c r="AP20" s="44"/>
      <c r="AQ20" s="1"/>
      <c r="AR20" s="15"/>
      <c r="AS20" s="15"/>
      <c r="AT20" s="15"/>
      <c r="AU20" s="11"/>
      <c r="AV20" s="1"/>
    </row>
    <row r="21" spans="1:48" s="6" customFormat="1" ht="14.1" customHeight="1" x14ac:dyDescent="0.2">
      <c r="A21" s="7"/>
      <c r="B21" s="48" t="s">
        <v>175</v>
      </c>
      <c r="C21" s="49" t="s">
        <v>175</v>
      </c>
      <c r="D21" s="50" t="s">
        <v>175</v>
      </c>
      <c r="E21" s="30" t="s">
        <v>174</v>
      </c>
      <c r="F21" s="31" t="s">
        <v>174</v>
      </c>
      <c r="G21" s="31" t="s">
        <v>174</v>
      </c>
      <c r="H21" s="31" t="s">
        <v>174</v>
      </c>
      <c r="I21" s="31" t="s">
        <v>174</v>
      </c>
      <c r="J21" s="31" t="s">
        <v>174</v>
      </c>
      <c r="K21" s="31" t="s">
        <v>174</v>
      </c>
      <c r="L21" s="31" t="s">
        <v>174</v>
      </c>
      <c r="M21" s="31" t="s">
        <v>174</v>
      </c>
      <c r="N21" s="31" t="s">
        <v>174</v>
      </c>
      <c r="O21" s="31" t="s">
        <v>174</v>
      </c>
      <c r="P21" s="31" t="s">
        <v>174</v>
      </c>
      <c r="Q21" s="31" t="s">
        <v>174</v>
      </c>
      <c r="R21" s="31" t="s">
        <v>174</v>
      </c>
      <c r="S21" s="31" t="s">
        <v>174</v>
      </c>
      <c r="T21" s="31" t="s">
        <v>174</v>
      </c>
      <c r="U21" s="31" t="s">
        <v>174</v>
      </c>
      <c r="V21" s="31" t="s">
        <v>174</v>
      </c>
      <c r="W21" s="31" t="s">
        <v>174</v>
      </c>
      <c r="X21" s="31" t="s">
        <v>174</v>
      </c>
      <c r="Y21" s="32" t="s">
        <v>174</v>
      </c>
      <c r="Z21" s="33" t="s">
        <v>4</v>
      </c>
      <c r="AA21" s="34" t="s">
        <v>4</v>
      </c>
      <c r="AB21" s="34" t="s">
        <v>4</v>
      </c>
      <c r="AC21" s="35" t="s">
        <v>4</v>
      </c>
      <c r="AD21" s="36">
        <v>1400</v>
      </c>
      <c r="AE21" s="37">
        <v>638.2702456585929</v>
      </c>
      <c r="AF21" s="37">
        <v>638.2702456585929</v>
      </c>
      <c r="AG21" s="38">
        <v>638.2702456585929</v>
      </c>
      <c r="AH21" s="39"/>
      <c r="AI21" s="40"/>
      <c r="AJ21" s="40"/>
      <c r="AK21" s="40"/>
      <c r="AL21" s="42">
        <f t="shared" si="0"/>
        <v>0</v>
      </c>
      <c r="AM21" s="43"/>
      <c r="AN21" s="43"/>
      <c r="AO21" s="43"/>
      <c r="AP21" s="44"/>
      <c r="AQ21" s="1"/>
      <c r="AR21" s="15"/>
      <c r="AS21" s="15"/>
      <c r="AT21" s="15"/>
      <c r="AU21" s="11"/>
      <c r="AV21" s="1"/>
    </row>
    <row r="22" spans="1:48" s="6" customFormat="1" ht="14.1" customHeight="1" x14ac:dyDescent="0.2">
      <c r="A22" s="7"/>
      <c r="B22" s="48" t="s">
        <v>173</v>
      </c>
      <c r="C22" s="49" t="s">
        <v>173</v>
      </c>
      <c r="D22" s="50" t="s">
        <v>173</v>
      </c>
      <c r="E22" s="30" t="s">
        <v>172</v>
      </c>
      <c r="F22" s="31" t="s">
        <v>172</v>
      </c>
      <c r="G22" s="31" t="s">
        <v>172</v>
      </c>
      <c r="H22" s="31" t="s">
        <v>172</v>
      </c>
      <c r="I22" s="31" t="s">
        <v>172</v>
      </c>
      <c r="J22" s="31" t="s">
        <v>172</v>
      </c>
      <c r="K22" s="31" t="s">
        <v>172</v>
      </c>
      <c r="L22" s="31" t="s">
        <v>172</v>
      </c>
      <c r="M22" s="31" t="s">
        <v>172</v>
      </c>
      <c r="N22" s="31" t="s">
        <v>172</v>
      </c>
      <c r="O22" s="31" t="s">
        <v>172</v>
      </c>
      <c r="P22" s="31" t="s">
        <v>172</v>
      </c>
      <c r="Q22" s="31" t="s">
        <v>172</v>
      </c>
      <c r="R22" s="31" t="s">
        <v>172</v>
      </c>
      <c r="S22" s="31" t="s">
        <v>172</v>
      </c>
      <c r="T22" s="31" t="s">
        <v>172</v>
      </c>
      <c r="U22" s="31" t="s">
        <v>172</v>
      </c>
      <c r="V22" s="31" t="s">
        <v>172</v>
      </c>
      <c r="W22" s="31" t="s">
        <v>172</v>
      </c>
      <c r="X22" s="31" t="s">
        <v>172</v>
      </c>
      <c r="Y22" s="32" t="s">
        <v>172</v>
      </c>
      <c r="Z22" s="33" t="s">
        <v>4</v>
      </c>
      <c r="AA22" s="34" t="s">
        <v>4</v>
      </c>
      <c r="AB22" s="34" t="s">
        <v>4</v>
      </c>
      <c r="AC22" s="35" t="s">
        <v>4</v>
      </c>
      <c r="AD22" s="36">
        <v>1673</v>
      </c>
      <c r="AE22" s="37">
        <v>638.2702456585929</v>
      </c>
      <c r="AF22" s="37">
        <v>638.2702456585929</v>
      </c>
      <c r="AG22" s="38">
        <v>638.2702456585929</v>
      </c>
      <c r="AH22" s="39"/>
      <c r="AI22" s="40"/>
      <c r="AJ22" s="40"/>
      <c r="AK22" s="40"/>
      <c r="AL22" s="42">
        <f t="shared" si="0"/>
        <v>0</v>
      </c>
      <c r="AM22" s="43"/>
      <c r="AN22" s="43"/>
      <c r="AO22" s="43"/>
      <c r="AP22" s="44"/>
      <c r="AQ22" s="1"/>
      <c r="AR22" s="15"/>
      <c r="AS22" s="15"/>
      <c r="AT22" s="15"/>
      <c r="AU22" s="11"/>
      <c r="AV22" s="1"/>
    </row>
    <row r="23" spans="1:48" s="6" customFormat="1" ht="14.1" customHeight="1" x14ac:dyDescent="0.2">
      <c r="A23" s="7"/>
      <c r="B23" s="48" t="s">
        <v>171</v>
      </c>
      <c r="C23" s="49" t="s">
        <v>171</v>
      </c>
      <c r="D23" s="50" t="s">
        <v>171</v>
      </c>
      <c r="E23" s="30" t="s">
        <v>170</v>
      </c>
      <c r="F23" s="31" t="s">
        <v>170</v>
      </c>
      <c r="G23" s="31" t="s">
        <v>170</v>
      </c>
      <c r="H23" s="31" t="s">
        <v>170</v>
      </c>
      <c r="I23" s="31" t="s">
        <v>170</v>
      </c>
      <c r="J23" s="31" t="s">
        <v>170</v>
      </c>
      <c r="K23" s="31" t="s">
        <v>170</v>
      </c>
      <c r="L23" s="31" t="s">
        <v>170</v>
      </c>
      <c r="M23" s="31" t="s">
        <v>170</v>
      </c>
      <c r="N23" s="31" t="s">
        <v>170</v>
      </c>
      <c r="O23" s="31" t="s">
        <v>170</v>
      </c>
      <c r="P23" s="31" t="s">
        <v>170</v>
      </c>
      <c r="Q23" s="31" t="s">
        <v>170</v>
      </c>
      <c r="R23" s="31" t="s">
        <v>170</v>
      </c>
      <c r="S23" s="31" t="s">
        <v>170</v>
      </c>
      <c r="T23" s="31" t="s">
        <v>170</v>
      </c>
      <c r="U23" s="31" t="s">
        <v>170</v>
      </c>
      <c r="V23" s="31" t="s">
        <v>170</v>
      </c>
      <c r="W23" s="31" t="s">
        <v>170</v>
      </c>
      <c r="X23" s="31" t="s">
        <v>170</v>
      </c>
      <c r="Y23" s="32" t="s">
        <v>170</v>
      </c>
      <c r="Z23" s="33" t="s">
        <v>4</v>
      </c>
      <c r="AA23" s="34" t="s">
        <v>4</v>
      </c>
      <c r="AB23" s="34" t="s">
        <v>4</v>
      </c>
      <c r="AC23" s="35" t="s">
        <v>4</v>
      </c>
      <c r="AD23" s="36">
        <v>1994</v>
      </c>
      <c r="AE23" s="37">
        <v>638.2702456585929</v>
      </c>
      <c r="AF23" s="37">
        <v>638.2702456585929</v>
      </c>
      <c r="AG23" s="38">
        <v>638.2702456585929</v>
      </c>
      <c r="AH23" s="39"/>
      <c r="AI23" s="40"/>
      <c r="AJ23" s="40"/>
      <c r="AK23" s="40"/>
      <c r="AL23" s="42">
        <f t="shared" si="0"/>
        <v>0</v>
      </c>
      <c r="AM23" s="43"/>
      <c r="AN23" s="43"/>
      <c r="AO23" s="43"/>
      <c r="AP23" s="44"/>
      <c r="AQ23" s="1"/>
      <c r="AR23" s="15"/>
      <c r="AS23" s="15"/>
      <c r="AT23" s="15"/>
      <c r="AU23" s="11"/>
      <c r="AV23" s="1"/>
    </row>
    <row r="24" spans="1:48" s="6" customFormat="1" ht="14.1" customHeight="1" x14ac:dyDescent="0.2">
      <c r="A24" s="7"/>
      <c r="B24" s="48" t="s">
        <v>169</v>
      </c>
      <c r="C24" s="49" t="s">
        <v>169</v>
      </c>
      <c r="D24" s="50" t="s">
        <v>169</v>
      </c>
      <c r="E24" s="30" t="s">
        <v>168</v>
      </c>
      <c r="F24" s="31" t="s">
        <v>168</v>
      </c>
      <c r="G24" s="31" t="s">
        <v>168</v>
      </c>
      <c r="H24" s="31" t="s">
        <v>168</v>
      </c>
      <c r="I24" s="31" t="s">
        <v>168</v>
      </c>
      <c r="J24" s="31" t="s">
        <v>168</v>
      </c>
      <c r="K24" s="31" t="s">
        <v>168</v>
      </c>
      <c r="L24" s="31" t="s">
        <v>168</v>
      </c>
      <c r="M24" s="31" t="s">
        <v>168</v>
      </c>
      <c r="N24" s="31" t="s">
        <v>168</v>
      </c>
      <c r="O24" s="31" t="s">
        <v>168</v>
      </c>
      <c r="P24" s="31" t="s">
        <v>168</v>
      </c>
      <c r="Q24" s="31" t="s">
        <v>168</v>
      </c>
      <c r="R24" s="31" t="s">
        <v>168</v>
      </c>
      <c r="S24" s="31" t="s">
        <v>168</v>
      </c>
      <c r="T24" s="31" t="s">
        <v>168</v>
      </c>
      <c r="U24" s="31" t="s">
        <v>168</v>
      </c>
      <c r="V24" s="31" t="s">
        <v>168</v>
      </c>
      <c r="W24" s="31" t="s">
        <v>168</v>
      </c>
      <c r="X24" s="31" t="s">
        <v>168</v>
      </c>
      <c r="Y24" s="32" t="s">
        <v>168</v>
      </c>
      <c r="Z24" s="33" t="s">
        <v>4</v>
      </c>
      <c r="AA24" s="34" t="s">
        <v>4</v>
      </c>
      <c r="AB24" s="34" t="s">
        <v>4</v>
      </c>
      <c r="AC24" s="35" t="s">
        <v>4</v>
      </c>
      <c r="AD24" s="36">
        <v>2112</v>
      </c>
      <c r="AE24" s="37">
        <v>638.2702456585929</v>
      </c>
      <c r="AF24" s="37">
        <v>638.2702456585929</v>
      </c>
      <c r="AG24" s="38">
        <v>638.2702456585929</v>
      </c>
      <c r="AH24" s="39"/>
      <c r="AI24" s="40"/>
      <c r="AJ24" s="40"/>
      <c r="AK24" s="40"/>
      <c r="AL24" s="42">
        <f t="shared" si="0"/>
        <v>0</v>
      </c>
      <c r="AM24" s="43"/>
      <c r="AN24" s="43"/>
      <c r="AO24" s="43"/>
      <c r="AP24" s="44"/>
      <c r="AQ24" s="1"/>
      <c r="AR24" s="15"/>
      <c r="AS24" s="15"/>
      <c r="AT24" s="15"/>
      <c r="AU24" s="11"/>
      <c r="AV24" s="1"/>
    </row>
    <row r="25" spans="1:48" s="6" customFormat="1" ht="14.1" customHeight="1" x14ac:dyDescent="0.2">
      <c r="A25" s="7"/>
      <c r="B25" s="48" t="s">
        <v>167</v>
      </c>
      <c r="C25" s="49" t="s">
        <v>167</v>
      </c>
      <c r="D25" s="50" t="s">
        <v>167</v>
      </c>
      <c r="E25" s="30" t="s">
        <v>166</v>
      </c>
      <c r="F25" s="31" t="s">
        <v>166</v>
      </c>
      <c r="G25" s="31" t="s">
        <v>166</v>
      </c>
      <c r="H25" s="31" t="s">
        <v>166</v>
      </c>
      <c r="I25" s="31" t="s">
        <v>166</v>
      </c>
      <c r="J25" s="31" t="s">
        <v>166</v>
      </c>
      <c r="K25" s="31" t="s">
        <v>166</v>
      </c>
      <c r="L25" s="31" t="s">
        <v>166</v>
      </c>
      <c r="M25" s="31" t="s">
        <v>166</v>
      </c>
      <c r="N25" s="31" t="s">
        <v>166</v>
      </c>
      <c r="O25" s="31" t="s">
        <v>166</v>
      </c>
      <c r="P25" s="31" t="s">
        <v>166</v>
      </c>
      <c r="Q25" s="31" t="s">
        <v>166</v>
      </c>
      <c r="R25" s="31" t="s">
        <v>166</v>
      </c>
      <c r="S25" s="31" t="s">
        <v>166</v>
      </c>
      <c r="T25" s="31" t="s">
        <v>166</v>
      </c>
      <c r="U25" s="31" t="s">
        <v>166</v>
      </c>
      <c r="V25" s="31" t="s">
        <v>166</v>
      </c>
      <c r="W25" s="31" t="s">
        <v>166</v>
      </c>
      <c r="X25" s="31" t="s">
        <v>166</v>
      </c>
      <c r="Y25" s="32" t="s">
        <v>166</v>
      </c>
      <c r="Z25" s="33" t="s">
        <v>4</v>
      </c>
      <c r="AA25" s="34" t="s">
        <v>4</v>
      </c>
      <c r="AB25" s="34" t="s">
        <v>4</v>
      </c>
      <c r="AC25" s="35" t="s">
        <v>4</v>
      </c>
      <c r="AD25" s="36">
        <v>8547</v>
      </c>
      <c r="AE25" s="37">
        <v>638.2702456585929</v>
      </c>
      <c r="AF25" s="37">
        <v>638.2702456585929</v>
      </c>
      <c r="AG25" s="38">
        <v>638.2702456585929</v>
      </c>
      <c r="AH25" s="39"/>
      <c r="AI25" s="40"/>
      <c r="AJ25" s="40"/>
      <c r="AK25" s="40"/>
      <c r="AL25" s="42">
        <f t="shared" si="0"/>
        <v>0</v>
      </c>
      <c r="AM25" s="43"/>
      <c r="AN25" s="43"/>
      <c r="AO25" s="43"/>
      <c r="AP25" s="44"/>
      <c r="AQ25" s="1"/>
      <c r="AR25" s="15"/>
      <c r="AS25" s="15"/>
      <c r="AT25" s="15"/>
      <c r="AU25" s="11"/>
      <c r="AV25" s="1"/>
    </row>
    <row r="26" spans="1:48" s="6" customFormat="1" ht="14.1" customHeight="1" x14ac:dyDescent="0.2">
      <c r="A26" s="7"/>
      <c r="B26" s="48" t="s">
        <v>165</v>
      </c>
      <c r="C26" s="49" t="s">
        <v>165</v>
      </c>
      <c r="D26" s="50" t="s">
        <v>165</v>
      </c>
      <c r="E26" s="30" t="s">
        <v>164</v>
      </c>
      <c r="F26" s="31" t="s">
        <v>164</v>
      </c>
      <c r="G26" s="31" t="s">
        <v>164</v>
      </c>
      <c r="H26" s="31" t="s">
        <v>164</v>
      </c>
      <c r="I26" s="31" t="s">
        <v>164</v>
      </c>
      <c r="J26" s="31" t="s">
        <v>164</v>
      </c>
      <c r="K26" s="31" t="s">
        <v>164</v>
      </c>
      <c r="L26" s="31" t="s">
        <v>164</v>
      </c>
      <c r="M26" s="31" t="s">
        <v>164</v>
      </c>
      <c r="N26" s="31" t="s">
        <v>164</v>
      </c>
      <c r="O26" s="31" t="s">
        <v>164</v>
      </c>
      <c r="P26" s="31" t="s">
        <v>164</v>
      </c>
      <c r="Q26" s="31" t="s">
        <v>164</v>
      </c>
      <c r="R26" s="31" t="s">
        <v>164</v>
      </c>
      <c r="S26" s="31" t="s">
        <v>164</v>
      </c>
      <c r="T26" s="31" t="s">
        <v>164</v>
      </c>
      <c r="U26" s="31" t="s">
        <v>164</v>
      </c>
      <c r="V26" s="31" t="s">
        <v>164</v>
      </c>
      <c r="W26" s="31" t="s">
        <v>164</v>
      </c>
      <c r="X26" s="31" t="s">
        <v>164</v>
      </c>
      <c r="Y26" s="32" t="s">
        <v>164</v>
      </c>
      <c r="Z26" s="33" t="s">
        <v>4</v>
      </c>
      <c r="AA26" s="34" t="s">
        <v>4</v>
      </c>
      <c r="AB26" s="34" t="s">
        <v>4</v>
      </c>
      <c r="AC26" s="35" t="s">
        <v>4</v>
      </c>
      <c r="AD26" s="36">
        <v>2434</v>
      </c>
      <c r="AE26" s="37">
        <v>638.2702456585929</v>
      </c>
      <c r="AF26" s="37">
        <v>638.2702456585929</v>
      </c>
      <c r="AG26" s="38">
        <v>638.2702456585929</v>
      </c>
      <c r="AH26" s="39"/>
      <c r="AI26" s="40"/>
      <c r="AJ26" s="40"/>
      <c r="AK26" s="40"/>
      <c r="AL26" s="42">
        <f t="shared" si="0"/>
        <v>0</v>
      </c>
      <c r="AM26" s="43"/>
      <c r="AN26" s="43"/>
      <c r="AO26" s="43"/>
      <c r="AP26" s="44"/>
      <c r="AQ26" s="1"/>
      <c r="AR26" s="15"/>
      <c r="AS26" s="15"/>
      <c r="AT26" s="15"/>
      <c r="AU26" s="11"/>
      <c r="AV26" s="1"/>
    </row>
    <row r="27" spans="1:48" s="6" customFormat="1" ht="14.1" customHeight="1" x14ac:dyDescent="0.2">
      <c r="A27" s="7"/>
      <c r="B27" s="48" t="s">
        <v>163</v>
      </c>
      <c r="C27" s="49" t="s">
        <v>163</v>
      </c>
      <c r="D27" s="50" t="s">
        <v>163</v>
      </c>
      <c r="E27" s="30" t="s">
        <v>162</v>
      </c>
      <c r="F27" s="31" t="s">
        <v>162</v>
      </c>
      <c r="G27" s="31" t="s">
        <v>162</v>
      </c>
      <c r="H27" s="31" t="s">
        <v>162</v>
      </c>
      <c r="I27" s="31" t="s">
        <v>162</v>
      </c>
      <c r="J27" s="31" t="s">
        <v>162</v>
      </c>
      <c r="K27" s="31" t="s">
        <v>162</v>
      </c>
      <c r="L27" s="31" t="s">
        <v>162</v>
      </c>
      <c r="M27" s="31" t="s">
        <v>162</v>
      </c>
      <c r="N27" s="31" t="s">
        <v>162</v>
      </c>
      <c r="O27" s="31" t="s">
        <v>162</v>
      </c>
      <c r="P27" s="31" t="s">
        <v>162</v>
      </c>
      <c r="Q27" s="31" t="s">
        <v>162</v>
      </c>
      <c r="R27" s="31" t="s">
        <v>162</v>
      </c>
      <c r="S27" s="31" t="s">
        <v>162</v>
      </c>
      <c r="T27" s="31" t="s">
        <v>162</v>
      </c>
      <c r="U27" s="31" t="s">
        <v>162</v>
      </c>
      <c r="V27" s="31" t="s">
        <v>162</v>
      </c>
      <c r="W27" s="31" t="s">
        <v>162</v>
      </c>
      <c r="X27" s="31" t="s">
        <v>162</v>
      </c>
      <c r="Y27" s="32" t="s">
        <v>162</v>
      </c>
      <c r="Z27" s="33" t="s">
        <v>4</v>
      </c>
      <c r="AA27" s="34" t="s">
        <v>4</v>
      </c>
      <c r="AB27" s="34" t="s">
        <v>4</v>
      </c>
      <c r="AC27" s="35" t="s">
        <v>4</v>
      </c>
      <c r="AD27" s="36">
        <v>3040</v>
      </c>
      <c r="AE27" s="37">
        <v>638.2702456585929</v>
      </c>
      <c r="AF27" s="37">
        <v>638.2702456585929</v>
      </c>
      <c r="AG27" s="38">
        <v>638.2702456585929</v>
      </c>
      <c r="AH27" s="39"/>
      <c r="AI27" s="40"/>
      <c r="AJ27" s="40"/>
      <c r="AK27" s="40"/>
      <c r="AL27" s="42">
        <f t="shared" si="0"/>
        <v>0</v>
      </c>
      <c r="AM27" s="43"/>
      <c r="AN27" s="43"/>
      <c r="AO27" s="43"/>
      <c r="AP27" s="44"/>
      <c r="AQ27" s="1"/>
      <c r="AR27" s="15"/>
      <c r="AS27" s="15"/>
      <c r="AT27" s="15"/>
      <c r="AU27" s="11"/>
      <c r="AV27" s="1"/>
    </row>
    <row r="28" spans="1:48" s="6" customFormat="1" ht="14.1" customHeight="1" x14ac:dyDescent="0.2">
      <c r="A28" s="7"/>
      <c r="B28" s="48" t="s">
        <v>161</v>
      </c>
      <c r="C28" s="49" t="s">
        <v>161</v>
      </c>
      <c r="D28" s="50" t="s">
        <v>161</v>
      </c>
      <c r="E28" s="30" t="s">
        <v>160</v>
      </c>
      <c r="F28" s="31" t="s">
        <v>160</v>
      </c>
      <c r="G28" s="31" t="s">
        <v>160</v>
      </c>
      <c r="H28" s="31" t="s">
        <v>160</v>
      </c>
      <c r="I28" s="31" t="s">
        <v>160</v>
      </c>
      <c r="J28" s="31" t="s">
        <v>160</v>
      </c>
      <c r="K28" s="31" t="s">
        <v>160</v>
      </c>
      <c r="L28" s="31" t="s">
        <v>160</v>
      </c>
      <c r="M28" s="31" t="s">
        <v>160</v>
      </c>
      <c r="N28" s="31" t="s">
        <v>160</v>
      </c>
      <c r="O28" s="31" t="s">
        <v>160</v>
      </c>
      <c r="P28" s="31" t="s">
        <v>160</v>
      </c>
      <c r="Q28" s="31" t="s">
        <v>160</v>
      </c>
      <c r="R28" s="31" t="s">
        <v>160</v>
      </c>
      <c r="S28" s="31" t="s">
        <v>160</v>
      </c>
      <c r="T28" s="31" t="s">
        <v>160</v>
      </c>
      <c r="U28" s="31" t="s">
        <v>160</v>
      </c>
      <c r="V28" s="31" t="s">
        <v>160</v>
      </c>
      <c r="W28" s="31" t="s">
        <v>160</v>
      </c>
      <c r="X28" s="31" t="s">
        <v>160</v>
      </c>
      <c r="Y28" s="32" t="s">
        <v>160</v>
      </c>
      <c r="Z28" s="33" t="s">
        <v>4</v>
      </c>
      <c r="AA28" s="34" t="s">
        <v>4</v>
      </c>
      <c r="AB28" s="34" t="s">
        <v>4</v>
      </c>
      <c r="AC28" s="35" t="s">
        <v>4</v>
      </c>
      <c r="AD28" s="36">
        <v>9059</v>
      </c>
      <c r="AE28" s="37">
        <v>638.2702456585929</v>
      </c>
      <c r="AF28" s="37">
        <v>638.2702456585929</v>
      </c>
      <c r="AG28" s="38">
        <v>638.2702456585929</v>
      </c>
      <c r="AH28" s="39"/>
      <c r="AI28" s="40"/>
      <c r="AJ28" s="40"/>
      <c r="AK28" s="40"/>
      <c r="AL28" s="42">
        <f t="shared" si="0"/>
        <v>0</v>
      </c>
      <c r="AM28" s="43"/>
      <c r="AN28" s="43"/>
      <c r="AO28" s="43"/>
      <c r="AP28" s="44"/>
      <c r="AQ28" s="1"/>
      <c r="AR28" s="15"/>
      <c r="AS28" s="15"/>
      <c r="AT28" s="15"/>
      <c r="AU28" s="11"/>
      <c r="AV28" s="1"/>
    </row>
    <row r="29" spans="1:48" s="6" customFormat="1" ht="14.1" customHeight="1" x14ac:dyDescent="0.2">
      <c r="A29" s="7"/>
      <c r="B29" s="48" t="s">
        <v>159</v>
      </c>
      <c r="C29" s="49" t="s">
        <v>159</v>
      </c>
      <c r="D29" s="50" t="s">
        <v>159</v>
      </c>
      <c r="E29" s="30" t="s">
        <v>158</v>
      </c>
      <c r="F29" s="31" t="s">
        <v>158</v>
      </c>
      <c r="G29" s="31" t="s">
        <v>158</v>
      </c>
      <c r="H29" s="31" t="s">
        <v>158</v>
      </c>
      <c r="I29" s="31" t="s">
        <v>158</v>
      </c>
      <c r="J29" s="31" t="s">
        <v>158</v>
      </c>
      <c r="K29" s="31" t="s">
        <v>158</v>
      </c>
      <c r="L29" s="31" t="s">
        <v>158</v>
      </c>
      <c r="M29" s="31" t="s">
        <v>158</v>
      </c>
      <c r="N29" s="31" t="s">
        <v>158</v>
      </c>
      <c r="O29" s="31" t="s">
        <v>158</v>
      </c>
      <c r="P29" s="31" t="s">
        <v>158</v>
      </c>
      <c r="Q29" s="31" t="s">
        <v>158</v>
      </c>
      <c r="R29" s="31" t="s">
        <v>158</v>
      </c>
      <c r="S29" s="31" t="s">
        <v>158</v>
      </c>
      <c r="T29" s="31" t="s">
        <v>158</v>
      </c>
      <c r="U29" s="31" t="s">
        <v>158</v>
      </c>
      <c r="V29" s="31" t="s">
        <v>158</v>
      </c>
      <c r="W29" s="31" t="s">
        <v>158</v>
      </c>
      <c r="X29" s="31" t="s">
        <v>158</v>
      </c>
      <c r="Y29" s="32" t="s">
        <v>158</v>
      </c>
      <c r="Z29" s="33" t="s">
        <v>4</v>
      </c>
      <c r="AA29" s="34" t="s">
        <v>4</v>
      </c>
      <c r="AB29" s="34" t="s">
        <v>4</v>
      </c>
      <c r="AC29" s="35" t="s">
        <v>4</v>
      </c>
      <c r="AD29" s="36">
        <v>10379</v>
      </c>
      <c r="AE29" s="37">
        <v>638.2702456585929</v>
      </c>
      <c r="AF29" s="37">
        <v>638.2702456585929</v>
      </c>
      <c r="AG29" s="38">
        <v>638.2702456585929</v>
      </c>
      <c r="AH29" s="39"/>
      <c r="AI29" s="40"/>
      <c r="AJ29" s="40"/>
      <c r="AK29" s="40"/>
      <c r="AL29" s="42">
        <f t="shared" si="0"/>
        <v>0</v>
      </c>
      <c r="AM29" s="43"/>
      <c r="AN29" s="43"/>
      <c r="AO29" s="43"/>
      <c r="AP29" s="44"/>
      <c r="AQ29" s="1"/>
      <c r="AR29" s="15"/>
      <c r="AS29" s="15"/>
      <c r="AT29" s="15"/>
      <c r="AU29" s="11"/>
      <c r="AV29" s="1"/>
    </row>
    <row r="30" spans="1:48" s="6" customFormat="1" ht="14.1" customHeight="1" x14ac:dyDescent="0.2">
      <c r="A30" s="7"/>
      <c r="B30" s="48" t="s">
        <v>157</v>
      </c>
      <c r="C30" s="49" t="s">
        <v>157</v>
      </c>
      <c r="D30" s="50" t="s">
        <v>157</v>
      </c>
      <c r="E30" s="30" t="s">
        <v>156</v>
      </c>
      <c r="F30" s="31" t="s">
        <v>156</v>
      </c>
      <c r="G30" s="31" t="s">
        <v>156</v>
      </c>
      <c r="H30" s="31" t="s">
        <v>156</v>
      </c>
      <c r="I30" s="31" t="s">
        <v>156</v>
      </c>
      <c r="J30" s="31" t="s">
        <v>156</v>
      </c>
      <c r="K30" s="31" t="s">
        <v>156</v>
      </c>
      <c r="L30" s="31" t="s">
        <v>156</v>
      </c>
      <c r="M30" s="31" t="s">
        <v>156</v>
      </c>
      <c r="N30" s="31" t="s">
        <v>156</v>
      </c>
      <c r="O30" s="31" t="s">
        <v>156</v>
      </c>
      <c r="P30" s="31" t="s">
        <v>156</v>
      </c>
      <c r="Q30" s="31" t="s">
        <v>156</v>
      </c>
      <c r="R30" s="31" t="s">
        <v>156</v>
      </c>
      <c r="S30" s="31" t="s">
        <v>156</v>
      </c>
      <c r="T30" s="31" t="s">
        <v>156</v>
      </c>
      <c r="U30" s="31" t="s">
        <v>156</v>
      </c>
      <c r="V30" s="31" t="s">
        <v>156</v>
      </c>
      <c r="W30" s="31" t="s">
        <v>156</v>
      </c>
      <c r="X30" s="31" t="s">
        <v>156</v>
      </c>
      <c r="Y30" s="32" t="s">
        <v>156</v>
      </c>
      <c r="Z30" s="33" t="s">
        <v>4</v>
      </c>
      <c r="AA30" s="34" t="s">
        <v>4</v>
      </c>
      <c r="AB30" s="34" t="s">
        <v>4</v>
      </c>
      <c r="AC30" s="35" t="s">
        <v>4</v>
      </c>
      <c r="AD30" s="36">
        <v>422</v>
      </c>
      <c r="AE30" s="37">
        <v>638.2702456585929</v>
      </c>
      <c r="AF30" s="37">
        <v>638.2702456585929</v>
      </c>
      <c r="AG30" s="38">
        <v>638.2702456585929</v>
      </c>
      <c r="AH30" s="39"/>
      <c r="AI30" s="40"/>
      <c r="AJ30" s="40"/>
      <c r="AK30" s="40"/>
      <c r="AL30" s="42">
        <f t="shared" si="0"/>
        <v>0</v>
      </c>
      <c r="AM30" s="43"/>
      <c r="AN30" s="43"/>
      <c r="AO30" s="43"/>
      <c r="AP30" s="44"/>
      <c r="AQ30" s="1"/>
      <c r="AR30" s="15"/>
      <c r="AS30" s="15"/>
      <c r="AT30" s="15"/>
      <c r="AU30" s="11"/>
      <c r="AV30" s="1"/>
    </row>
    <row r="31" spans="1:48" s="6" customFormat="1" ht="14.1" customHeight="1" x14ac:dyDescent="0.2">
      <c r="A31" s="7"/>
      <c r="B31" s="48" t="s">
        <v>155</v>
      </c>
      <c r="C31" s="49" t="s">
        <v>155</v>
      </c>
      <c r="D31" s="50" t="s">
        <v>155</v>
      </c>
      <c r="E31" s="30" t="s">
        <v>154</v>
      </c>
      <c r="F31" s="31" t="s">
        <v>154</v>
      </c>
      <c r="G31" s="31" t="s">
        <v>154</v>
      </c>
      <c r="H31" s="31" t="s">
        <v>154</v>
      </c>
      <c r="I31" s="31" t="s">
        <v>154</v>
      </c>
      <c r="J31" s="31" t="s">
        <v>154</v>
      </c>
      <c r="K31" s="31" t="s">
        <v>154</v>
      </c>
      <c r="L31" s="31" t="s">
        <v>154</v>
      </c>
      <c r="M31" s="31" t="s">
        <v>154</v>
      </c>
      <c r="N31" s="31" t="s">
        <v>154</v>
      </c>
      <c r="O31" s="31" t="s">
        <v>154</v>
      </c>
      <c r="P31" s="31" t="s">
        <v>154</v>
      </c>
      <c r="Q31" s="31" t="s">
        <v>154</v>
      </c>
      <c r="R31" s="31" t="s">
        <v>154</v>
      </c>
      <c r="S31" s="31" t="s">
        <v>154</v>
      </c>
      <c r="T31" s="31" t="s">
        <v>154</v>
      </c>
      <c r="U31" s="31" t="s">
        <v>154</v>
      </c>
      <c r="V31" s="31" t="s">
        <v>154</v>
      </c>
      <c r="W31" s="31" t="s">
        <v>154</v>
      </c>
      <c r="X31" s="31" t="s">
        <v>154</v>
      </c>
      <c r="Y31" s="32" t="s">
        <v>154</v>
      </c>
      <c r="Z31" s="33" t="s">
        <v>4</v>
      </c>
      <c r="AA31" s="34" t="s">
        <v>4</v>
      </c>
      <c r="AB31" s="34" t="s">
        <v>4</v>
      </c>
      <c r="AC31" s="35" t="s">
        <v>4</v>
      </c>
      <c r="AD31" s="36">
        <v>975</v>
      </c>
      <c r="AE31" s="37">
        <v>638.2702456585929</v>
      </c>
      <c r="AF31" s="37">
        <v>638.2702456585929</v>
      </c>
      <c r="AG31" s="38">
        <v>638.2702456585929</v>
      </c>
      <c r="AH31" s="39"/>
      <c r="AI31" s="40"/>
      <c r="AJ31" s="40"/>
      <c r="AK31" s="40"/>
      <c r="AL31" s="42">
        <f t="shared" si="0"/>
        <v>0</v>
      </c>
      <c r="AM31" s="43"/>
      <c r="AN31" s="43"/>
      <c r="AO31" s="43"/>
      <c r="AP31" s="44"/>
      <c r="AQ31" s="1"/>
      <c r="AR31" s="15"/>
      <c r="AS31" s="15"/>
      <c r="AT31" s="15"/>
      <c r="AU31" s="11"/>
      <c r="AV31" s="1"/>
    </row>
    <row r="32" spans="1:48" s="6" customFormat="1" ht="14.1" customHeight="1" x14ac:dyDescent="0.2">
      <c r="A32" s="7"/>
      <c r="B32" s="48" t="s">
        <v>153</v>
      </c>
      <c r="C32" s="49" t="s">
        <v>153</v>
      </c>
      <c r="D32" s="50" t="s">
        <v>153</v>
      </c>
      <c r="E32" s="30" t="s">
        <v>152</v>
      </c>
      <c r="F32" s="31" t="s">
        <v>152</v>
      </c>
      <c r="G32" s="31" t="s">
        <v>152</v>
      </c>
      <c r="H32" s="31" t="s">
        <v>152</v>
      </c>
      <c r="I32" s="31" t="s">
        <v>152</v>
      </c>
      <c r="J32" s="31" t="s">
        <v>152</v>
      </c>
      <c r="K32" s="31" t="s">
        <v>152</v>
      </c>
      <c r="L32" s="31" t="s">
        <v>152</v>
      </c>
      <c r="M32" s="31" t="s">
        <v>152</v>
      </c>
      <c r="N32" s="31" t="s">
        <v>152</v>
      </c>
      <c r="O32" s="31" t="s">
        <v>152</v>
      </c>
      <c r="P32" s="31" t="s">
        <v>152</v>
      </c>
      <c r="Q32" s="31" t="s">
        <v>152</v>
      </c>
      <c r="R32" s="31" t="s">
        <v>152</v>
      </c>
      <c r="S32" s="31" t="s">
        <v>152</v>
      </c>
      <c r="T32" s="31" t="s">
        <v>152</v>
      </c>
      <c r="U32" s="31" t="s">
        <v>152</v>
      </c>
      <c r="V32" s="31" t="s">
        <v>152</v>
      </c>
      <c r="W32" s="31" t="s">
        <v>152</v>
      </c>
      <c r="X32" s="31" t="s">
        <v>152</v>
      </c>
      <c r="Y32" s="32" t="s">
        <v>152</v>
      </c>
      <c r="Z32" s="33" t="s">
        <v>4</v>
      </c>
      <c r="AA32" s="34" t="s">
        <v>4</v>
      </c>
      <c r="AB32" s="34" t="s">
        <v>4</v>
      </c>
      <c r="AC32" s="35" t="s">
        <v>4</v>
      </c>
      <c r="AD32" s="36">
        <v>1243</v>
      </c>
      <c r="AE32" s="37">
        <v>638.2702456585929</v>
      </c>
      <c r="AF32" s="37">
        <v>638.2702456585929</v>
      </c>
      <c r="AG32" s="38">
        <v>638.2702456585929</v>
      </c>
      <c r="AH32" s="39"/>
      <c r="AI32" s="40"/>
      <c r="AJ32" s="40"/>
      <c r="AK32" s="40"/>
      <c r="AL32" s="42">
        <f t="shared" si="0"/>
        <v>0</v>
      </c>
      <c r="AM32" s="43"/>
      <c r="AN32" s="43"/>
      <c r="AO32" s="43"/>
      <c r="AP32" s="44"/>
      <c r="AQ32" s="1"/>
      <c r="AR32" s="8"/>
      <c r="AS32" s="8"/>
      <c r="AT32" s="8"/>
      <c r="AU32" s="11"/>
      <c r="AV32" s="1"/>
    </row>
    <row r="33" spans="1:48" s="6" customFormat="1" ht="14.1" customHeight="1" x14ac:dyDescent="0.2">
      <c r="A33" s="7"/>
      <c r="B33" s="48" t="s">
        <v>151</v>
      </c>
      <c r="C33" s="49" t="s">
        <v>151</v>
      </c>
      <c r="D33" s="50" t="s">
        <v>151</v>
      </c>
      <c r="E33" s="30" t="s">
        <v>150</v>
      </c>
      <c r="F33" s="31" t="s">
        <v>150</v>
      </c>
      <c r="G33" s="31" t="s">
        <v>150</v>
      </c>
      <c r="H33" s="31" t="s">
        <v>150</v>
      </c>
      <c r="I33" s="31" t="s">
        <v>150</v>
      </c>
      <c r="J33" s="31" t="s">
        <v>150</v>
      </c>
      <c r="K33" s="31" t="s">
        <v>150</v>
      </c>
      <c r="L33" s="31" t="s">
        <v>150</v>
      </c>
      <c r="M33" s="31" t="s">
        <v>150</v>
      </c>
      <c r="N33" s="31" t="s">
        <v>150</v>
      </c>
      <c r="O33" s="31" t="s">
        <v>150</v>
      </c>
      <c r="P33" s="31" t="s">
        <v>150</v>
      </c>
      <c r="Q33" s="31" t="s">
        <v>150</v>
      </c>
      <c r="R33" s="31" t="s">
        <v>150</v>
      </c>
      <c r="S33" s="31" t="s">
        <v>150</v>
      </c>
      <c r="T33" s="31" t="s">
        <v>150</v>
      </c>
      <c r="U33" s="31" t="s">
        <v>150</v>
      </c>
      <c r="V33" s="31" t="s">
        <v>150</v>
      </c>
      <c r="W33" s="31" t="s">
        <v>150</v>
      </c>
      <c r="X33" s="31" t="s">
        <v>150</v>
      </c>
      <c r="Y33" s="32" t="s">
        <v>150</v>
      </c>
      <c r="Z33" s="33" t="s">
        <v>4</v>
      </c>
      <c r="AA33" s="34" t="s">
        <v>4</v>
      </c>
      <c r="AB33" s="34" t="s">
        <v>4</v>
      </c>
      <c r="AC33" s="35" t="s">
        <v>4</v>
      </c>
      <c r="AD33" s="36">
        <v>2143</v>
      </c>
      <c r="AE33" s="37">
        <v>638.2702456585929</v>
      </c>
      <c r="AF33" s="37">
        <v>638.2702456585929</v>
      </c>
      <c r="AG33" s="38">
        <v>638.2702456585929</v>
      </c>
      <c r="AH33" s="39"/>
      <c r="AI33" s="40"/>
      <c r="AJ33" s="40"/>
      <c r="AK33" s="40"/>
      <c r="AL33" s="42">
        <f t="shared" si="0"/>
        <v>0</v>
      </c>
      <c r="AM33" s="43"/>
      <c r="AN33" s="43"/>
      <c r="AO33" s="43"/>
      <c r="AP33" s="44"/>
      <c r="AQ33" s="1"/>
      <c r="AV33" s="1"/>
    </row>
    <row r="34" spans="1:48" s="13" customFormat="1" ht="14.1" customHeight="1" x14ac:dyDescent="0.2">
      <c r="A34" s="14"/>
      <c r="B34" s="48" t="s">
        <v>149</v>
      </c>
      <c r="C34" s="49" t="s">
        <v>149</v>
      </c>
      <c r="D34" s="50" t="s">
        <v>149</v>
      </c>
      <c r="E34" s="30" t="s">
        <v>148</v>
      </c>
      <c r="F34" s="31" t="s">
        <v>148</v>
      </c>
      <c r="G34" s="31" t="s">
        <v>148</v>
      </c>
      <c r="H34" s="31" t="s">
        <v>148</v>
      </c>
      <c r="I34" s="31" t="s">
        <v>148</v>
      </c>
      <c r="J34" s="31" t="s">
        <v>148</v>
      </c>
      <c r="K34" s="31" t="s">
        <v>148</v>
      </c>
      <c r="L34" s="31" t="s">
        <v>148</v>
      </c>
      <c r="M34" s="31" t="s">
        <v>148</v>
      </c>
      <c r="N34" s="31" t="s">
        <v>148</v>
      </c>
      <c r="O34" s="31" t="s">
        <v>148</v>
      </c>
      <c r="P34" s="31" t="s">
        <v>148</v>
      </c>
      <c r="Q34" s="31" t="s">
        <v>148</v>
      </c>
      <c r="R34" s="31" t="s">
        <v>148</v>
      </c>
      <c r="S34" s="31" t="s">
        <v>148</v>
      </c>
      <c r="T34" s="31" t="s">
        <v>148</v>
      </c>
      <c r="U34" s="31" t="s">
        <v>148</v>
      </c>
      <c r="V34" s="31" t="s">
        <v>148</v>
      </c>
      <c r="W34" s="31" t="s">
        <v>148</v>
      </c>
      <c r="X34" s="31" t="s">
        <v>148</v>
      </c>
      <c r="Y34" s="32" t="s">
        <v>148</v>
      </c>
      <c r="Z34" s="33" t="s">
        <v>4</v>
      </c>
      <c r="AA34" s="34" t="s">
        <v>4</v>
      </c>
      <c r="AB34" s="34" t="s">
        <v>4</v>
      </c>
      <c r="AC34" s="35" t="s">
        <v>4</v>
      </c>
      <c r="AD34" s="36">
        <v>2888</v>
      </c>
      <c r="AE34" s="37">
        <v>638.2702456585929</v>
      </c>
      <c r="AF34" s="37">
        <v>638.2702456585929</v>
      </c>
      <c r="AG34" s="38">
        <v>638.2702456585929</v>
      </c>
      <c r="AH34" s="39"/>
      <c r="AI34" s="40"/>
      <c r="AJ34" s="40"/>
      <c r="AK34" s="40"/>
      <c r="AL34" s="42">
        <f t="shared" si="0"/>
        <v>0</v>
      </c>
      <c r="AM34" s="43"/>
      <c r="AN34" s="43"/>
      <c r="AO34" s="43"/>
      <c r="AP34" s="44"/>
      <c r="AQ34" s="1"/>
      <c r="AV34" s="1"/>
    </row>
    <row r="35" spans="1:48" s="6" customFormat="1" ht="14.1" customHeight="1" x14ac:dyDescent="0.2">
      <c r="A35" s="7"/>
      <c r="B35" s="48" t="s">
        <v>147</v>
      </c>
      <c r="C35" s="49" t="s">
        <v>147</v>
      </c>
      <c r="D35" s="50" t="s">
        <v>147</v>
      </c>
      <c r="E35" s="30" t="s">
        <v>146</v>
      </c>
      <c r="F35" s="31" t="s">
        <v>146</v>
      </c>
      <c r="G35" s="31" t="s">
        <v>146</v>
      </c>
      <c r="H35" s="31" t="s">
        <v>146</v>
      </c>
      <c r="I35" s="31" t="s">
        <v>146</v>
      </c>
      <c r="J35" s="31" t="s">
        <v>146</v>
      </c>
      <c r="K35" s="31" t="s">
        <v>146</v>
      </c>
      <c r="L35" s="31" t="s">
        <v>146</v>
      </c>
      <c r="M35" s="31" t="s">
        <v>146</v>
      </c>
      <c r="N35" s="31" t="s">
        <v>146</v>
      </c>
      <c r="O35" s="31" t="s">
        <v>146</v>
      </c>
      <c r="P35" s="31" t="s">
        <v>146</v>
      </c>
      <c r="Q35" s="31" t="s">
        <v>146</v>
      </c>
      <c r="R35" s="31" t="s">
        <v>146</v>
      </c>
      <c r="S35" s="31" t="s">
        <v>146</v>
      </c>
      <c r="T35" s="31" t="s">
        <v>146</v>
      </c>
      <c r="U35" s="31" t="s">
        <v>146</v>
      </c>
      <c r="V35" s="31" t="s">
        <v>146</v>
      </c>
      <c r="W35" s="31" t="s">
        <v>146</v>
      </c>
      <c r="X35" s="31" t="s">
        <v>146</v>
      </c>
      <c r="Y35" s="32" t="s">
        <v>146</v>
      </c>
      <c r="Z35" s="33" t="s">
        <v>4</v>
      </c>
      <c r="AA35" s="34" t="s">
        <v>4</v>
      </c>
      <c r="AB35" s="34" t="s">
        <v>4</v>
      </c>
      <c r="AC35" s="35" t="s">
        <v>4</v>
      </c>
      <c r="AD35" s="36">
        <v>1310</v>
      </c>
      <c r="AE35" s="37">
        <v>638.2702456585929</v>
      </c>
      <c r="AF35" s="37">
        <v>638.2702456585929</v>
      </c>
      <c r="AG35" s="38">
        <v>638.2702456585929</v>
      </c>
      <c r="AH35" s="39"/>
      <c r="AI35" s="40"/>
      <c r="AJ35" s="40"/>
      <c r="AK35" s="40"/>
      <c r="AL35" s="42">
        <f t="shared" si="0"/>
        <v>0</v>
      </c>
      <c r="AM35" s="43"/>
      <c r="AN35" s="43"/>
      <c r="AO35" s="43"/>
      <c r="AP35" s="44"/>
      <c r="AQ35" s="1"/>
      <c r="AR35" s="8"/>
      <c r="AS35" s="8"/>
      <c r="AT35" s="8"/>
      <c r="AU35" s="12"/>
      <c r="AV35" s="1"/>
    </row>
    <row r="36" spans="1:48" s="6" customFormat="1" ht="14.1" customHeight="1" x14ac:dyDescent="0.2">
      <c r="A36" s="7"/>
      <c r="B36" s="48" t="s">
        <v>145</v>
      </c>
      <c r="C36" s="49" t="s">
        <v>145</v>
      </c>
      <c r="D36" s="50" t="s">
        <v>145</v>
      </c>
      <c r="E36" s="30" t="s">
        <v>144</v>
      </c>
      <c r="F36" s="31" t="s">
        <v>144</v>
      </c>
      <c r="G36" s="31" t="s">
        <v>144</v>
      </c>
      <c r="H36" s="31" t="s">
        <v>144</v>
      </c>
      <c r="I36" s="31" t="s">
        <v>144</v>
      </c>
      <c r="J36" s="31" t="s">
        <v>144</v>
      </c>
      <c r="K36" s="31" t="s">
        <v>144</v>
      </c>
      <c r="L36" s="31" t="s">
        <v>144</v>
      </c>
      <c r="M36" s="31" t="s">
        <v>144</v>
      </c>
      <c r="N36" s="31" t="s">
        <v>144</v>
      </c>
      <c r="O36" s="31" t="s">
        <v>144</v>
      </c>
      <c r="P36" s="31" t="s">
        <v>144</v>
      </c>
      <c r="Q36" s="31" t="s">
        <v>144</v>
      </c>
      <c r="R36" s="31" t="s">
        <v>144</v>
      </c>
      <c r="S36" s="31" t="s">
        <v>144</v>
      </c>
      <c r="T36" s="31" t="s">
        <v>144</v>
      </c>
      <c r="U36" s="31" t="s">
        <v>144</v>
      </c>
      <c r="V36" s="31" t="s">
        <v>144</v>
      </c>
      <c r="W36" s="31" t="s">
        <v>144</v>
      </c>
      <c r="X36" s="31" t="s">
        <v>144</v>
      </c>
      <c r="Y36" s="32" t="s">
        <v>144</v>
      </c>
      <c r="Z36" s="33" t="s">
        <v>4</v>
      </c>
      <c r="AA36" s="34" t="s">
        <v>4</v>
      </c>
      <c r="AB36" s="34" t="s">
        <v>4</v>
      </c>
      <c r="AC36" s="35" t="s">
        <v>4</v>
      </c>
      <c r="AD36" s="36">
        <v>1193</v>
      </c>
      <c r="AE36" s="37">
        <v>638.2702456585929</v>
      </c>
      <c r="AF36" s="37">
        <v>638.2702456585929</v>
      </c>
      <c r="AG36" s="38">
        <v>638.2702456585929</v>
      </c>
      <c r="AH36" s="39"/>
      <c r="AI36" s="40"/>
      <c r="AJ36" s="40"/>
      <c r="AK36" s="40"/>
      <c r="AL36" s="42">
        <f t="shared" si="0"/>
        <v>0</v>
      </c>
      <c r="AM36" s="43"/>
      <c r="AN36" s="43"/>
      <c r="AO36" s="43"/>
      <c r="AP36" s="44"/>
      <c r="AQ36" s="1"/>
      <c r="AR36" s="8"/>
      <c r="AS36" s="8"/>
      <c r="AT36" s="8"/>
      <c r="AU36" s="12"/>
      <c r="AV36" s="1"/>
    </row>
    <row r="37" spans="1:48" s="6" customFormat="1" ht="14.1" customHeight="1" x14ac:dyDescent="0.2">
      <c r="A37" s="7"/>
      <c r="B37" s="48" t="s">
        <v>143</v>
      </c>
      <c r="C37" s="49" t="s">
        <v>143</v>
      </c>
      <c r="D37" s="50" t="s">
        <v>143</v>
      </c>
      <c r="E37" s="30" t="s">
        <v>142</v>
      </c>
      <c r="F37" s="31" t="s">
        <v>142</v>
      </c>
      <c r="G37" s="31" t="s">
        <v>142</v>
      </c>
      <c r="H37" s="31" t="s">
        <v>142</v>
      </c>
      <c r="I37" s="31" t="s">
        <v>142</v>
      </c>
      <c r="J37" s="31" t="s">
        <v>142</v>
      </c>
      <c r="K37" s="31" t="s">
        <v>142</v>
      </c>
      <c r="L37" s="31" t="s">
        <v>142</v>
      </c>
      <c r="M37" s="31" t="s">
        <v>142</v>
      </c>
      <c r="N37" s="31" t="s">
        <v>142</v>
      </c>
      <c r="O37" s="31" t="s">
        <v>142</v>
      </c>
      <c r="P37" s="31" t="s">
        <v>142</v>
      </c>
      <c r="Q37" s="31" t="s">
        <v>142</v>
      </c>
      <c r="R37" s="31" t="s">
        <v>142</v>
      </c>
      <c r="S37" s="31" t="s">
        <v>142</v>
      </c>
      <c r="T37" s="31" t="s">
        <v>142</v>
      </c>
      <c r="U37" s="31" t="s">
        <v>142</v>
      </c>
      <c r="V37" s="31" t="s">
        <v>142</v>
      </c>
      <c r="W37" s="31" t="s">
        <v>142</v>
      </c>
      <c r="X37" s="31" t="s">
        <v>142</v>
      </c>
      <c r="Y37" s="32" t="s">
        <v>142</v>
      </c>
      <c r="Z37" s="33" t="s">
        <v>4</v>
      </c>
      <c r="AA37" s="34" t="s">
        <v>4</v>
      </c>
      <c r="AB37" s="34" t="s">
        <v>4</v>
      </c>
      <c r="AC37" s="35" t="s">
        <v>4</v>
      </c>
      <c r="AD37" s="36">
        <v>1175</v>
      </c>
      <c r="AE37" s="37">
        <v>638.2702456585929</v>
      </c>
      <c r="AF37" s="37">
        <v>638.2702456585929</v>
      </c>
      <c r="AG37" s="38">
        <v>638.2702456585929</v>
      </c>
      <c r="AH37" s="39"/>
      <c r="AI37" s="40"/>
      <c r="AJ37" s="40"/>
      <c r="AK37" s="40"/>
      <c r="AL37" s="42">
        <f t="shared" si="0"/>
        <v>0</v>
      </c>
      <c r="AM37" s="43"/>
      <c r="AN37" s="43"/>
      <c r="AO37" s="43"/>
      <c r="AP37" s="44"/>
      <c r="AQ37" s="1"/>
      <c r="AR37" s="8"/>
      <c r="AS37" s="8"/>
      <c r="AT37" s="8"/>
      <c r="AU37" s="11"/>
      <c r="AV37" s="1"/>
    </row>
    <row r="38" spans="1:48" s="6" customFormat="1" ht="14.1" customHeight="1" x14ac:dyDescent="0.2">
      <c r="A38" s="7"/>
      <c r="B38" s="48" t="s">
        <v>141</v>
      </c>
      <c r="C38" s="49" t="s">
        <v>141</v>
      </c>
      <c r="D38" s="50" t="s">
        <v>141</v>
      </c>
      <c r="E38" s="30" t="s">
        <v>140</v>
      </c>
      <c r="F38" s="31" t="s">
        <v>140</v>
      </c>
      <c r="G38" s="31" t="s">
        <v>140</v>
      </c>
      <c r="H38" s="31" t="s">
        <v>140</v>
      </c>
      <c r="I38" s="31" t="s">
        <v>140</v>
      </c>
      <c r="J38" s="31" t="s">
        <v>140</v>
      </c>
      <c r="K38" s="31" t="s">
        <v>140</v>
      </c>
      <c r="L38" s="31" t="s">
        <v>140</v>
      </c>
      <c r="M38" s="31" t="s">
        <v>140</v>
      </c>
      <c r="N38" s="31" t="s">
        <v>140</v>
      </c>
      <c r="O38" s="31" t="s">
        <v>140</v>
      </c>
      <c r="P38" s="31" t="s">
        <v>140</v>
      </c>
      <c r="Q38" s="31" t="s">
        <v>140</v>
      </c>
      <c r="R38" s="31" t="s">
        <v>140</v>
      </c>
      <c r="S38" s="31" t="s">
        <v>140</v>
      </c>
      <c r="T38" s="31" t="s">
        <v>140</v>
      </c>
      <c r="U38" s="31" t="s">
        <v>140</v>
      </c>
      <c r="V38" s="31" t="s">
        <v>140</v>
      </c>
      <c r="W38" s="31" t="s">
        <v>140</v>
      </c>
      <c r="X38" s="31" t="s">
        <v>140</v>
      </c>
      <c r="Y38" s="32" t="s">
        <v>140</v>
      </c>
      <c r="Z38" s="33" t="s">
        <v>4</v>
      </c>
      <c r="AA38" s="34" t="s">
        <v>4</v>
      </c>
      <c r="AB38" s="34" t="s">
        <v>4</v>
      </c>
      <c r="AC38" s="35" t="s">
        <v>4</v>
      </c>
      <c r="AD38" s="36">
        <v>27475</v>
      </c>
      <c r="AE38" s="37">
        <v>638.2702456585929</v>
      </c>
      <c r="AF38" s="37">
        <v>638.2702456585929</v>
      </c>
      <c r="AG38" s="38">
        <v>638.2702456585929</v>
      </c>
      <c r="AH38" s="39"/>
      <c r="AI38" s="40"/>
      <c r="AJ38" s="40"/>
      <c r="AK38" s="40"/>
      <c r="AL38" s="42">
        <f t="shared" si="0"/>
        <v>0</v>
      </c>
      <c r="AM38" s="43"/>
      <c r="AN38" s="43"/>
      <c r="AO38" s="43"/>
      <c r="AP38" s="44"/>
      <c r="AQ38" s="1"/>
      <c r="AR38" s="8"/>
      <c r="AS38" s="8"/>
      <c r="AT38" s="8"/>
      <c r="AU38" s="11"/>
      <c r="AV38" s="1"/>
    </row>
    <row r="39" spans="1:48" s="6" customFormat="1" ht="14.1" customHeight="1" x14ac:dyDescent="0.2">
      <c r="A39" s="7"/>
      <c r="B39" s="55" t="s">
        <v>139</v>
      </c>
      <c r="C39" s="56"/>
      <c r="D39" s="57"/>
      <c r="E39" s="30" t="s">
        <v>138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2"/>
      <c r="Z39" s="33" t="s">
        <v>4</v>
      </c>
      <c r="AA39" s="34"/>
      <c r="AB39" s="34"/>
      <c r="AC39" s="35"/>
      <c r="AD39" s="36">
        <v>146670</v>
      </c>
      <c r="AE39" s="37">
        <v>638.2702456585929</v>
      </c>
      <c r="AF39" s="37">
        <v>638.2702456585929</v>
      </c>
      <c r="AG39" s="38">
        <v>638.2702456585929</v>
      </c>
      <c r="AH39" s="39"/>
      <c r="AI39" s="40"/>
      <c r="AJ39" s="40"/>
      <c r="AK39" s="40"/>
      <c r="AL39" s="42">
        <f t="shared" si="0"/>
        <v>0</v>
      </c>
      <c r="AM39" s="43"/>
      <c r="AN39" s="43"/>
      <c r="AO39" s="43"/>
      <c r="AP39" s="44"/>
      <c r="AQ39" s="1"/>
      <c r="AR39" s="8"/>
      <c r="AS39" s="8"/>
      <c r="AT39" s="8"/>
      <c r="AU39" s="11"/>
      <c r="AV39" s="1"/>
    </row>
    <row r="40" spans="1:48" s="6" customFormat="1" ht="14.1" customHeight="1" x14ac:dyDescent="0.2">
      <c r="A40" s="7"/>
      <c r="B40" s="55" t="s">
        <v>137</v>
      </c>
      <c r="C40" s="56"/>
      <c r="D40" s="57"/>
      <c r="E40" s="30" t="s">
        <v>136</v>
      </c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2"/>
      <c r="Z40" s="33" t="s">
        <v>4</v>
      </c>
      <c r="AA40" s="34"/>
      <c r="AB40" s="34"/>
      <c r="AC40" s="35"/>
      <c r="AD40" s="36">
        <v>70681</v>
      </c>
      <c r="AE40" s="37">
        <v>638.2702456585929</v>
      </c>
      <c r="AF40" s="37">
        <v>638.2702456585929</v>
      </c>
      <c r="AG40" s="38">
        <v>638.2702456585929</v>
      </c>
      <c r="AH40" s="39"/>
      <c r="AI40" s="40"/>
      <c r="AJ40" s="40"/>
      <c r="AK40" s="40"/>
      <c r="AL40" s="42">
        <f t="shared" si="0"/>
        <v>0</v>
      </c>
      <c r="AM40" s="43"/>
      <c r="AN40" s="43"/>
      <c r="AO40" s="43"/>
      <c r="AP40" s="44"/>
      <c r="AQ40" s="1"/>
      <c r="AR40" s="8"/>
      <c r="AS40" s="8"/>
      <c r="AT40" s="8"/>
      <c r="AU40" s="11"/>
      <c r="AV40" s="1"/>
    </row>
    <row r="41" spans="1:48" s="6" customFormat="1" ht="14.1" customHeight="1" x14ac:dyDescent="0.2">
      <c r="A41" s="7"/>
      <c r="B41" s="55" t="s">
        <v>135</v>
      </c>
      <c r="C41" s="56"/>
      <c r="D41" s="57"/>
      <c r="E41" s="30" t="s">
        <v>134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2"/>
      <c r="Z41" s="33" t="s">
        <v>4</v>
      </c>
      <c r="AA41" s="34"/>
      <c r="AB41" s="34"/>
      <c r="AC41" s="35"/>
      <c r="AD41" s="36">
        <v>30000</v>
      </c>
      <c r="AE41" s="37">
        <v>638.2702456585929</v>
      </c>
      <c r="AF41" s="37">
        <v>638.2702456585929</v>
      </c>
      <c r="AG41" s="38">
        <v>638.2702456585929</v>
      </c>
      <c r="AH41" s="39"/>
      <c r="AI41" s="40"/>
      <c r="AJ41" s="40"/>
      <c r="AK41" s="40"/>
      <c r="AL41" s="42">
        <f t="shared" si="0"/>
        <v>0</v>
      </c>
      <c r="AM41" s="43"/>
      <c r="AN41" s="43"/>
      <c r="AO41" s="43"/>
      <c r="AP41" s="44"/>
      <c r="AQ41" s="1"/>
      <c r="AR41" s="8"/>
      <c r="AS41" s="8"/>
      <c r="AT41" s="8"/>
      <c r="AU41" s="11"/>
      <c r="AV41" s="1"/>
    </row>
    <row r="42" spans="1:48" s="6" customFormat="1" ht="14.1" customHeight="1" x14ac:dyDescent="0.2">
      <c r="A42" s="7"/>
      <c r="B42" s="48" t="s">
        <v>133</v>
      </c>
      <c r="C42" s="49" t="s">
        <v>133</v>
      </c>
      <c r="D42" s="50" t="s">
        <v>133</v>
      </c>
      <c r="E42" s="30" t="s">
        <v>132</v>
      </c>
      <c r="F42" s="31" t="s">
        <v>132</v>
      </c>
      <c r="G42" s="31" t="s">
        <v>132</v>
      </c>
      <c r="H42" s="31" t="s">
        <v>132</v>
      </c>
      <c r="I42" s="31" t="s">
        <v>132</v>
      </c>
      <c r="J42" s="31" t="s">
        <v>132</v>
      </c>
      <c r="K42" s="31" t="s">
        <v>132</v>
      </c>
      <c r="L42" s="31" t="s">
        <v>132</v>
      </c>
      <c r="M42" s="31" t="s">
        <v>132</v>
      </c>
      <c r="N42" s="31" t="s">
        <v>132</v>
      </c>
      <c r="O42" s="31" t="s">
        <v>132</v>
      </c>
      <c r="P42" s="31" t="s">
        <v>132</v>
      </c>
      <c r="Q42" s="31" t="s">
        <v>132</v>
      </c>
      <c r="R42" s="31" t="s">
        <v>132</v>
      </c>
      <c r="S42" s="31" t="s">
        <v>132</v>
      </c>
      <c r="T42" s="31" t="s">
        <v>132</v>
      </c>
      <c r="U42" s="31" t="s">
        <v>132</v>
      </c>
      <c r="V42" s="31" t="s">
        <v>132</v>
      </c>
      <c r="W42" s="31" t="s">
        <v>132</v>
      </c>
      <c r="X42" s="31" t="s">
        <v>132</v>
      </c>
      <c r="Y42" s="32" t="s">
        <v>132</v>
      </c>
      <c r="Z42" s="33" t="s">
        <v>4</v>
      </c>
      <c r="AA42" s="34" t="s">
        <v>4</v>
      </c>
      <c r="AB42" s="34" t="s">
        <v>4</v>
      </c>
      <c r="AC42" s="35" t="s">
        <v>4</v>
      </c>
      <c r="AD42" s="36">
        <v>1795</v>
      </c>
      <c r="AE42" s="37">
        <v>638.2702456585929</v>
      </c>
      <c r="AF42" s="37">
        <v>638.2702456585929</v>
      </c>
      <c r="AG42" s="38">
        <v>638.2702456585929</v>
      </c>
      <c r="AH42" s="39"/>
      <c r="AI42" s="40"/>
      <c r="AJ42" s="40"/>
      <c r="AK42" s="40"/>
      <c r="AL42" s="42">
        <f t="shared" si="0"/>
        <v>0</v>
      </c>
      <c r="AM42" s="43"/>
      <c r="AN42" s="43"/>
      <c r="AO42" s="43"/>
      <c r="AP42" s="44"/>
      <c r="AQ42" s="1"/>
      <c r="AR42" s="8"/>
      <c r="AS42" s="8"/>
      <c r="AT42" s="8"/>
      <c r="AU42" s="11"/>
      <c r="AV42" s="1"/>
    </row>
    <row r="43" spans="1:48" s="6" customFormat="1" ht="14.1" customHeight="1" x14ac:dyDescent="0.2">
      <c r="A43" s="7"/>
      <c r="B43" s="48" t="s">
        <v>131</v>
      </c>
      <c r="C43" s="49" t="s">
        <v>131</v>
      </c>
      <c r="D43" s="50" t="s">
        <v>131</v>
      </c>
      <c r="E43" s="30" t="s">
        <v>130</v>
      </c>
      <c r="F43" s="31" t="s">
        <v>130</v>
      </c>
      <c r="G43" s="31" t="s">
        <v>130</v>
      </c>
      <c r="H43" s="31" t="s">
        <v>130</v>
      </c>
      <c r="I43" s="31" t="s">
        <v>130</v>
      </c>
      <c r="J43" s="31" t="s">
        <v>130</v>
      </c>
      <c r="K43" s="31" t="s">
        <v>130</v>
      </c>
      <c r="L43" s="31" t="s">
        <v>130</v>
      </c>
      <c r="M43" s="31" t="s">
        <v>130</v>
      </c>
      <c r="N43" s="31" t="s">
        <v>130</v>
      </c>
      <c r="O43" s="31" t="s">
        <v>130</v>
      </c>
      <c r="P43" s="31" t="s">
        <v>130</v>
      </c>
      <c r="Q43" s="31" t="s">
        <v>130</v>
      </c>
      <c r="R43" s="31" t="s">
        <v>130</v>
      </c>
      <c r="S43" s="31" t="s">
        <v>130</v>
      </c>
      <c r="T43" s="31" t="s">
        <v>130</v>
      </c>
      <c r="U43" s="31" t="s">
        <v>130</v>
      </c>
      <c r="V43" s="31" t="s">
        <v>130</v>
      </c>
      <c r="W43" s="31" t="s">
        <v>130</v>
      </c>
      <c r="X43" s="31" t="s">
        <v>130</v>
      </c>
      <c r="Y43" s="32" t="s">
        <v>130</v>
      </c>
      <c r="Z43" s="33" t="s">
        <v>4</v>
      </c>
      <c r="AA43" s="34" t="s">
        <v>4</v>
      </c>
      <c r="AB43" s="34" t="s">
        <v>4</v>
      </c>
      <c r="AC43" s="35" t="s">
        <v>4</v>
      </c>
      <c r="AD43" s="36">
        <v>20410</v>
      </c>
      <c r="AE43" s="37">
        <v>638.2702456585929</v>
      </c>
      <c r="AF43" s="37">
        <v>638.2702456585929</v>
      </c>
      <c r="AG43" s="38">
        <v>638.2702456585929</v>
      </c>
      <c r="AH43" s="39"/>
      <c r="AI43" s="40"/>
      <c r="AJ43" s="40"/>
      <c r="AK43" s="40"/>
      <c r="AL43" s="42">
        <f t="shared" si="0"/>
        <v>0</v>
      </c>
      <c r="AM43" s="43"/>
      <c r="AN43" s="43"/>
      <c r="AO43" s="43"/>
      <c r="AP43" s="44"/>
      <c r="AQ43" s="1"/>
      <c r="AR43" s="8"/>
      <c r="AS43" s="8"/>
      <c r="AT43" s="8"/>
      <c r="AU43" s="11"/>
      <c r="AV43" s="1"/>
    </row>
    <row r="44" spans="1:48" s="6" customFormat="1" ht="14.1" customHeight="1" x14ac:dyDescent="0.2">
      <c r="A44" s="7"/>
      <c r="B44" s="48" t="s">
        <v>129</v>
      </c>
      <c r="C44" s="49" t="s">
        <v>129</v>
      </c>
      <c r="D44" s="50" t="s">
        <v>129</v>
      </c>
      <c r="E44" s="30" t="s">
        <v>128</v>
      </c>
      <c r="F44" s="31" t="s">
        <v>128</v>
      </c>
      <c r="G44" s="31" t="s">
        <v>128</v>
      </c>
      <c r="H44" s="31" t="s">
        <v>128</v>
      </c>
      <c r="I44" s="31" t="s">
        <v>128</v>
      </c>
      <c r="J44" s="31" t="s">
        <v>128</v>
      </c>
      <c r="K44" s="31" t="s">
        <v>128</v>
      </c>
      <c r="L44" s="31" t="s">
        <v>128</v>
      </c>
      <c r="M44" s="31" t="s">
        <v>128</v>
      </c>
      <c r="N44" s="31" t="s">
        <v>128</v>
      </c>
      <c r="O44" s="31" t="s">
        <v>128</v>
      </c>
      <c r="P44" s="31" t="s">
        <v>128</v>
      </c>
      <c r="Q44" s="31" t="s">
        <v>128</v>
      </c>
      <c r="R44" s="31" t="s">
        <v>128</v>
      </c>
      <c r="S44" s="31" t="s">
        <v>128</v>
      </c>
      <c r="T44" s="31" t="s">
        <v>128</v>
      </c>
      <c r="U44" s="31" t="s">
        <v>128</v>
      </c>
      <c r="V44" s="31" t="s">
        <v>128</v>
      </c>
      <c r="W44" s="31" t="s">
        <v>128</v>
      </c>
      <c r="X44" s="31" t="s">
        <v>128</v>
      </c>
      <c r="Y44" s="32" t="s">
        <v>128</v>
      </c>
      <c r="Z44" s="33" t="s">
        <v>4</v>
      </c>
      <c r="AA44" s="34" t="s">
        <v>4</v>
      </c>
      <c r="AB44" s="34" t="s">
        <v>4</v>
      </c>
      <c r="AC44" s="35" t="s">
        <v>4</v>
      </c>
      <c r="AD44" s="36">
        <v>25392</v>
      </c>
      <c r="AE44" s="37">
        <v>638.2702456585929</v>
      </c>
      <c r="AF44" s="37">
        <v>638.2702456585929</v>
      </c>
      <c r="AG44" s="38">
        <v>638.2702456585929</v>
      </c>
      <c r="AH44" s="39"/>
      <c r="AI44" s="40"/>
      <c r="AJ44" s="40"/>
      <c r="AK44" s="40"/>
      <c r="AL44" s="42">
        <f t="shared" si="0"/>
        <v>0</v>
      </c>
      <c r="AM44" s="43"/>
      <c r="AN44" s="43"/>
      <c r="AO44" s="43"/>
      <c r="AP44" s="44"/>
      <c r="AQ44" s="1"/>
      <c r="AR44" s="8"/>
      <c r="AS44" s="8"/>
      <c r="AT44" s="8"/>
      <c r="AU44" s="11"/>
      <c r="AV44" s="1"/>
    </row>
    <row r="45" spans="1:48" s="6" customFormat="1" ht="14.1" customHeight="1" x14ac:dyDescent="0.2">
      <c r="A45" s="7"/>
      <c r="B45" s="48" t="s">
        <v>127</v>
      </c>
      <c r="C45" s="49" t="s">
        <v>127</v>
      </c>
      <c r="D45" s="50" t="s">
        <v>127</v>
      </c>
      <c r="E45" s="30" t="s">
        <v>126</v>
      </c>
      <c r="F45" s="31" t="s">
        <v>126</v>
      </c>
      <c r="G45" s="31" t="s">
        <v>126</v>
      </c>
      <c r="H45" s="31" t="s">
        <v>126</v>
      </c>
      <c r="I45" s="31" t="s">
        <v>126</v>
      </c>
      <c r="J45" s="31" t="s">
        <v>126</v>
      </c>
      <c r="K45" s="31" t="s">
        <v>126</v>
      </c>
      <c r="L45" s="31" t="s">
        <v>126</v>
      </c>
      <c r="M45" s="31" t="s">
        <v>126</v>
      </c>
      <c r="N45" s="31" t="s">
        <v>126</v>
      </c>
      <c r="O45" s="31" t="s">
        <v>126</v>
      </c>
      <c r="P45" s="31" t="s">
        <v>126</v>
      </c>
      <c r="Q45" s="31" t="s">
        <v>126</v>
      </c>
      <c r="R45" s="31" t="s">
        <v>126</v>
      </c>
      <c r="S45" s="31" t="s">
        <v>126</v>
      </c>
      <c r="T45" s="31" t="s">
        <v>126</v>
      </c>
      <c r="U45" s="31" t="s">
        <v>126</v>
      </c>
      <c r="V45" s="31" t="s">
        <v>126</v>
      </c>
      <c r="W45" s="31" t="s">
        <v>126</v>
      </c>
      <c r="X45" s="31" t="s">
        <v>126</v>
      </c>
      <c r="Y45" s="32" t="s">
        <v>126</v>
      </c>
      <c r="Z45" s="33" t="s">
        <v>4</v>
      </c>
      <c r="AA45" s="34" t="s">
        <v>4</v>
      </c>
      <c r="AB45" s="34" t="s">
        <v>4</v>
      </c>
      <c r="AC45" s="35" t="s">
        <v>4</v>
      </c>
      <c r="AD45" s="36">
        <v>49630</v>
      </c>
      <c r="AE45" s="37">
        <v>638.2702456585929</v>
      </c>
      <c r="AF45" s="37">
        <v>638.2702456585929</v>
      </c>
      <c r="AG45" s="38">
        <v>638.2702456585929</v>
      </c>
      <c r="AH45" s="39"/>
      <c r="AI45" s="40"/>
      <c r="AJ45" s="40"/>
      <c r="AK45" s="40"/>
      <c r="AL45" s="42">
        <f t="shared" si="0"/>
        <v>0</v>
      </c>
      <c r="AM45" s="43"/>
      <c r="AN45" s="43"/>
      <c r="AO45" s="43"/>
      <c r="AP45" s="44"/>
      <c r="AQ45" s="1"/>
      <c r="AR45" s="8"/>
      <c r="AS45" s="8"/>
      <c r="AT45" s="8"/>
      <c r="AU45" s="11"/>
      <c r="AV45" s="1"/>
    </row>
    <row r="46" spans="1:48" s="6" customFormat="1" ht="14.1" customHeight="1" x14ac:dyDescent="0.2">
      <c r="A46" s="7"/>
      <c r="B46" s="48" t="s">
        <v>125</v>
      </c>
      <c r="C46" s="49" t="s">
        <v>125</v>
      </c>
      <c r="D46" s="50" t="s">
        <v>125</v>
      </c>
      <c r="E46" s="30" t="s">
        <v>195</v>
      </c>
      <c r="F46" s="31" t="s">
        <v>124</v>
      </c>
      <c r="G46" s="31" t="s">
        <v>124</v>
      </c>
      <c r="H46" s="31" t="s">
        <v>124</v>
      </c>
      <c r="I46" s="31" t="s">
        <v>124</v>
      </c>
      <c r="J46" s="31" t="s">
        <v>124</v>
      </c>
      <c r="K46" s="31" t="s">
        <v>124</v>
      </c>
      <c r="L46" s="31" t="s">
        <v>124</v>
      </c>
      <c r="M46" s="31" t="s">
        <v>124</v>
      </c>
      <c r="N46" s="31" t="s">
        <v>124</v>
      </c>
      <c r="O46" s="31" t="s">
        <v>124</v>
      </c>
      <c r="P46" s="31" t="s">
        <v>124</v>
      </c>
      <c r="Q46" s="31" t="s">
        <v>124</v>
      </c>
      <c r="R46" s="31" t="s">
        <v>124</v>
      </c>
      <c r="S46" s="31" t="s">
        <v>124</v>
      </c>
      <c r="T46" s="31" t="s">
        <v>124</v>
      </c>
      <c r="U46" s="31" t="s">
        <v>124</v>
      </c>
      <c r="V46" s="31" t="s">
        <v>124</v>
      </c>
      <c r="W46" s="31" t="s">
        <v>124</v>
      </c>
      <c r="X46" s="31" t="s">
        <v>124</v>
      </c>
      <c r="Y46" s="32" t="s">
        <v>124</v>
      </c>
      <c r="Z46" s="33" t="s">
        <v>4</v>
      </c>
      <c r="AA46" s="34" t="s">
        <v>4</v>
      </c>
      <c r="AB46" s="34" t="s">
        <v>4</v>
      </c>
      <c r="AC46" s="35" t="s">
        <v>4</v>
      </c>
      <c r="AD46" s="36">
        <v>99476</v>
      </c>
      <c r="AE46" s="37">
        <v>638.2702456585929</v>
      </c>
      <c r="AF46" s="37">
        <v>638.2702456585929</v>
      </c>
      <c r="AG46" s="38">
        <v>638.2702456585929</v>
      </c>
      <c r="AH46" s="39"/>
      <c r="AI46" s="40"/>
      <c r="AJ46" s="40"/>
      <c r="AK46" s="40"/>
      <c r="AL46" s="42">
        <f t="shared" si="0"/>
        <v>0</v>
      </c>
      <c r="AM46" s="43"/>
      <c r="AN46" s="43"/>
      <c r="AO46" s="43"/>
      <c r="AP46" s="44"/>
      <c r="AQ46" s="1"/>
      <c r="AR46" s="8"/>
      <c r="AS46" s="8"/>
      <c r="AT46" s="8"/>
      <c r="AU46" s="11"/>
      <c r="AV46" s="1"/>
    </row>
    <row r="47" spans="1:48" s="6" customFormat="1" ht="14.1" customHeight="1" x14ac:dyDescent="0.2">
      <c r="A47" s="7"/>
      <c r="B47" s="48" t="s">
        <v>123</v>
      </c>
      <c r="C47" s="49" t="s">
        <v>123</v>
      </c>
      <c r="D47" s="50" t="s">
        <v>123</v>
      </c>
      <c r="E47" s="30" t="s">
        <v>122</v>
      </c>
      <c r="F47" s="31" t="s">
        <v>122</v>
      </c>
      <c r="G47" s="31" t="s">
        <v>122</v>
      </c>
      <c r="H47" s="31" t="s">
        <v>122</v>
      </c>
      <c r="I47" s="31" t="s">
        <v>122</v>
      </c>
      <c r="J47" s="31" t="s">
        <v>122</v>
      </c>
      <c r="K47" s="31" t="s">
        <v>122</v>
      </c>
      <c r="L47" s="31" t="s">
        <v>122</v>
      </c>
      <c r="M47" s="31" t="s">
        <v>122</v>
      </c>
      <c r="N47" s="31" t="s">
        <v>122</v>
      </c>
      <c r="O47" s="31" t="s">
        <v>122</v>
      </c>
      <c r="P47" s="31" t="s">
        <v>122</v>
      </c>
      <c r="Q47" s="31" t="s">
        <v>122</v>
      </c>
      <c r="R47" s="31" t="s">
        <v>122</v>
      </c>
      <c r="S47" s="31" t="s">
        <v>122</v>
      </c>
      <c r="T47" s="31" t="s">
        <v>122</v>
      </c>
      <c r="U47" s="31" t="s">
        <v>122</v>
      </c>
      <c r="V47" s="31" t="s">
        <v>122</v>
      </c>
      <c r="W47" s="31" t="s">
        <v>122</v>
      </c>
      <c r="X47" s="31" t="s">
        <v>122</v>
      </c>
      <c r="Y47" s="32" t="s">
        <v>122</v>
      </c>
      <c r="Z47" s="33" t="s">
        <v>4</v>
      </c>
      <c r="AA47" s="34" t="s">
        <v>4</v>
      </c>
      <c r="AB47" s="34" t="s">
        <v>4</v>
      </c>
      <c r="AC47" s="35" t="s">
        <v>4</v>
      </c>
      <c r="AD47" s="59">
        <v>190248</v>
      </c>
      <c r="AE47" s="60">
        <v>638.2702456585929</v>
      </c>
      <c r="AF47" s="60">
        <v>638.2702456585929</v>
      </c>
      <c r="AG47" s="61">
        <v>638.2702456585929</v>
      </c>
      <c r="AH47" s="39"/>
      <c r="AI47" s="40"/>
      <c r="AJ47" s="40"/>
      <c r="AK47" s="40"/>
      <c r="AL47" s="42">
        <f t="shared" ref="AL47:AL78" si="1">AD47*AH47</f>
        <v>0</v>
      </c>
      <c r="AM47" s="43"/>
      <c r="AN47" s="43"/>
      <c r="AO47" s="43"/>
      <c r="AP47" s="44"/>
      <c r="AQ47" s="1"/>
      <c r="AR47" s="8"/>
      <c r="AS47" s="8"/>
      <c r="AT47" s="8"/>
      <c r="AU47" s="11"/>
      <c r="AV47" s="1"/>
    </row>
    <row r="48" spans="1:48" s="6" customFormat="1" ht="14.1" customHeight="1" x14ac:dyDescent="0.2">
      <c r="A48" s="7"/>
      <c r="B48" s="48" t="s">
        <v>121</v>
      </c>
      <c r="C48" s="49" t="s">
        <v>121</v>
      </c>
      <c r="D48" s="50" t="s">
        <v>121</v>
      </c>
      <c r="E48" s="30" t="s">
        <v>120</v>
      </c>
      <c r="F48" s="31" t="s">
        <v>120</v>
      </c>
      <c r="G48" s="31" t="s">
        <v>120</v>
      </c>
      <c r="H48" s="31" t="s">
        <v>120</v>
      </c>
      <c r="I48" s="31" t="s">
        <v>120</v>
      </c>
      <c r="J48" s="31" t="s">
        <v>120</v>
      </c>
      <c r="K48" s="31" t="s">
        <v>120</v>
      </c>
      <c r="L48" s="31" t="s">
        <v>120</v>
      </c>
      <c r="M48" s="31" t="s">
        <v>120</v>
      </c>
      <c r="N48" s="31" t="s">
        <v>120</v>
      </c>
      <c r="O48" s="31" t="s">
        <v>120</v>
      </c>
      <c r="P48" s="31" t="s">
        <v>120</v>
      </c>
      <c r="Q48" s="31" t="s">
        <v>120</v>
      </c>
      <c r="R48" s="31" t="s">
        <v>120</v>
      </c>
      <c r="S48" s="31" t="s">
        <v>120</v>
      </c>
      <c r="T48" s="31" t="s">
        <v>120</v>
      </c>
      <c r="U48" s="31" t="s">
        <v>120</v>
      </c>
      <c r="V48" s="31" t="s">
        <v>120</v>
      </c>
      <c r="W48" s="31" t="s">
        <v>120</v>
      </c>
      <c r="X48" s="31" t="s">
        <v>120</v>
      </c>
      <c r="Y48" s="32" t="s">
        <v>120</v>
      </c>
      <c r="Z48" s="33" t="s">
        <v>4</v>
      </c>
      <c r="AA48" s="34" t="s">
        <v>4</v>
      </c>
      <c r="AB48" s="34" t="s">
        <v>4</v>
      </c>
      <c r="AC48" s="35" t="s">
        <v>4</v>
      </c>
      <c r="AD48" s="36">
        <v>1772</v>
      </c>
      <c r="AE48" s="37">
        <v>638.2702456585929</v>
      </c>
      <c r="AF48" s="37">
        <v>638.2702456585929</v>
      </c>
      <c r="AG48" s="38">
        <v>638.2702456585929</v>
      </c>
      <c r="AH48" s="39"/>
      <c r="AI48" s="40"/>
      <c r="AJ48" s="40"/>
      <c r="AK48" s="40"/>
      <c r="AL48" s="42">
        <f t="shared" si="1"/>
        <v>0</v>
      </c>
      <c r="AM48" s="43"/>
      <c r="AN48" s="43"/>
      <c r="AO48" s="43"/>
      <c r="AP48" s="44"/>
      <c r="AQ48" s="1"/>
      <c r="AR48" s="8"/>
      <c r="AS48" s="8"/>
      <c r="AT48" s="8"/>
      <c r="AU48" s="11"/>
      <c r="AV48" s="1"/>
    </row>
    <row r="49" spans="1:48" ht="14.1" customHeight="1" x14ac:dyDescent="0.2">
      <c r="A49" s="2"/>
      <c r="B49" s="48" t="s">
        <v>119</v>
      </c>
      <c r="C49" s="49" t="s">
        <v>119</v>
      </c>
      <c r="D49" s="50" t="s">
        <v>119</v>
      </c>
      <c r="E49" s="30" t="s">
        <v>118</v>
      </c>
      <c r="F49" s="31" t="s">
        <v>118</v>
      </c>
      <c r="G49" s="31" t="s">
        <v>118</v>
      </c>
      <c r="H49" s="31" t="s">
        <v>118</v>
      </c>
      <c r="I49" s="31" t="s">
        <v>118</v>
      </c>
      <c r="J49" s="31" t="s">
        <v>118</v>
      </c>
      <c r="K49" s="31" t="s">
        <v>118</v>
      </c>
      <c r="L49" s="31" t="s">
        <v>118</v>
      </c>
      <c r="M49" s="31" t="s">
        <v>118</v>
      </c>
      <c r="N49" s="31" t="s">
        <v>118</v>
      </c>
      <c r="O49" s="31" t="s">
        <v>118</v>
      </c>
      <c r="P49" s="31" t="s">
        <v>118</v>
      </c>
      <c r="Q49" s="31" t="s">
        <v>118</v>
      </c>
      <c r="R49" s="31" t="s">
        <v>118</v>
      </c>
      <c r="S49" s="31" t="s">
        <v>118</v>
      </c>
      <c r="T49" s="31" t="s">
        <v>118</v>
      </c>
      <c r="U49" s="31" t="s">
        <v>118</v>
      </c>
      <c r="V49" s="31" t="s">
        <v>118</v>
      </c>
      <c r="W49" s="31" t="s">
        <v>118</v>
      </c>
      <c r="X49" s="31" t="s">
        <v>118</v>
      </c>
      <c r="Y49" s="32" t="s">
        <v>118</v>
      </c>
      <c r="Z49" s="33" t="s">
        <v>4</v>
      </c>
      <c r="AA49" s="34" t="s">
        <v>4</v>
      </c>
      <c r="AB49" s="34" t="s">
        <v>4</v>
      </c>
      <c r="AC49" s="35" t="s">
        <v>4</v>
      </c>
      <c r="AD49" s="36">
        <v>1921</v>
      </c>
      <c r="AE49" s="37">
        <v>638.2702456585929</v>
      </c>
      <c r="AF49" s="37">
        <v>638.2702456585929</v>
      </c>
      <c r="AG49" s="38">
        <v>638.2702456585929</v>
      </c>
      <c r="AH49" s="39"/>
      <c r="AI49" s="40"/>
      <c r="AJ49" s="40"/>
      <c r="AK49" s="40"/>
      <c r="AL49" s="42">
        <f t="shared" si="1"/>
        <v>0</v>
      </c>
      <c r="AM49" s="43"/>
      <c r="AN49" s="43"/>
      <c r="AO49" s="43"/>
      <c r="AP49" s="44"/>
    </row>
    <row r="50" spans="1:48" s="9" customFormat="1" ht="14.1" customHeight="1" x14ac:dyDescent="0.2">
      <c r="A50" s="10"/>
      <c r="B50" s="48" t="s">
        <v>117</v>
      </c>
      <c r="C50" s="49" t="s">
        <v>117</v>
      </c>
      <c r="D50" s="50" t="s">
        <v>117</v>
      </c>
      <c r="E50" s="30" t="s">
        <v>116</v>
      </c>
      <c r="F50" s="31" t="s">
        <v>116</v>
      </c>
      <c r="G50" s="31" t="s">
        <v>116</v>
      </c>
      <c r="H50" s="31" t="s">
        <v>116</v>
      </c>
      <c r="I50" s="31" t="s">
        <v>116</v>
      </c>
      <c r="J50" s="31" t="s">
        <v>116</v>
      </c>
      <c r="K50" s="31" t="s">
        <v>116</v>
      </c>
      <c r="L50" s="31" t="s">
        <v>116</v>
      </c>
      <c r="M50" s="31" t="s">
        <v>116</v>
      </c>
      <c r="N50" s="31" t="s">
        <v>116</v>
      </c>
      <c r="O50" s="31" t="s">
        <v>116</v>
      </c>
      <c r="P50" s="31" t="s">
        <v>116</v>
      </c>
      <c r="Q50" s="31" t="s">
        <v>116</v>
      </c>
      <c r="R50" s="31" t="s">
        <v>116</v>
      </c>
      <c r="S50" s="31" t="s">
        <v>116</v>
      </c>
      <c r="T50" s="31" t="s">
        <v>116</v>
      </c>
      <c r="U50" s="31" t="s">
        <v>116</v>
      </c>
      <c r="V50" s="31" t="s">
        <v>116</v>
      </c>
      <c r="W50" s="31" t="s">
        <v>116</v>
      </c>
      <c r="X50" s="31" t="s">
        <v>116</v>
      </c>
      <c r="Y50" s="32" t="s">
        <v>116</v>
      </c>
      <c r="Z50" s="33" t="s">
        <v>4</v>
      </c>
      <c r="AA50" s="34" t="s">
        <v>4</v>
      </c>
      <c r="AB50" s="34" t="s">
        <v>4</v>
      </c>
      <c r="AC50" s="35" t="s">
        <v>4</v>
      </c>
      <c r="AD50" s="36">
        <v>567</v>
      </c>
      <c r="AE50" s="37">
        <v>638.2702456585929</v>
      </c>
      <c r="AF50" s="37">
        <v>638.2702456585929</v>
      </c>
      <c r="AG50" s="38">
        <v>638.2702456585929</v>
      </c>
      <c r="AH50" s="39"/>
      <c r="AI50" s="40"/>
      <c r="AJ50" s="40"/>
      <c r="AK50" s="40"/>
      <c r="AL50" s="42">
        <f t="shared" si="1"/>
        <v>0</v>
      </c>
      <c r="AM50" s="43"/>
      <c r="AN50" s="43"/>
      <c r="AO50" s="43"/>
      <c r="AP50" s="44"/>
      <c r="AQ50" s="1"/>
      <c r="AV50" s="1"/>
    </row>
    <row r="51" spans="1:48" s="6" customFormat="1" ht="14.1" customHeight="1" x14ac:dyDescent="0.2">
      <c r="A51" s="7"/>
      <c r="B51" s="48" t="s">
        <v>115</v>
      </c>
      <c r="C51" s="49" t="s">
        <v>115</v>
      </c>
      <c r="D51" s="50" t="s">
        <v>115</v>
      </c>
      <c r="E51" s="30" t="s">
        <v>114</v>
      </c>
      <c r="F51" s="31" t="s">
        <v>114</v>
      </c>
      <c r="G51" s="31" t="s">
        <v>114</v>
      </c>
      <c r="H51" s="31" t="s">
        <v>114</v>
      </c>
      <c r="I51" s="31" t="s">
        <v>114</v>
      </c>
      <c r="J51" s="31" t="s">
        <v>114</v>
      </c>
      <c r="K51" s="31" t="s">
        <v>114</v>
      </c>
      <c r="L51" s="31" t="s">
        <v>114</v>
      </c>
      <c r="M51" s="31" t="s">
        <v>114</v>
      </c>
      <c r="N51" s="31" t="s">
        <v>114</v>
      </c>
      <c r="O51" s="31" t="s">
        <v>114</v>
      </c>
      <c r="P51" s="31" t="s">
        <v>114</v>
      </c>
      <c r="Q51" s="31" t="s">
        <v>114</v>
      </c>
      <c r="R51" s="31" t="s">
        <v>114</v>
      </c>
      <c r="S51" s="31" t="s">
        <v>114</v>
      </c>
      <c r="T51" s="31" t="s">
        <v>114</v>
      </c>
      <c r="U51" s="31" t="s">
        <v>114</v>
      </c>
      <c r="V51" s="31" t="s">
        <v>114</v>
      </c>
      <c r="W51" s="31" t="s">
        <v>114</v>
      </c>
      <c r="X51" s="31" t="s">
        <v>114</v>
      </c>
      <c r="Y51" s="32" t="s">
        <v>114</v>
      </c>
      <c r="Z51" s="33" t="s">
        <v>4</v>
      </c>
      <c r="AA51" s="34" t="s">
        <v>4</v>
      </c>
      <c r="AB51" s="34" t="s">
        <v>4</v>
      </c>
      <c r="AC51" s="35" t="s">
        <v>4</v>
      </c>
      <c r="AD51" s="36">
        <v>1154.0445</v>
      </c>
      <c r="AE51" s="37">
        <v>638.2702456585929</v>
      </c>
      <c r="AF51" s="37">
        <v>638.2702456585929</v>
      </c>
      <c r="AG51" s="38">
        <v>638.2702456585929</v>
      </c>
      <c r="AH51" s="39"/>
      <c r="AI51" s="40"/>
      <c r="AJ51" s="40"/>
      <c r="AK51" s="40"/>
      <c r="AL51" s="42">
        <f t="shared" si="1"/>
        <v>0</v>
      </c>
      <c r="AM51" s="43"/>
      <c r="AN51" s="43"/>
      <c r="AO51" s="43"/>
      <c r="AP51" s="44"/>
      <c r="AQ51" s="1"/>
      <c r="AR51" s="8"/>
      <c r="AS51" s="8"/>
      <c r="AT51" s="8"/>
      <c r="AU51" s="8"/>
      <c r="AV51" s="1"/>
    </row>
    <row r="52" spans="1:48" s="6" customFormat="1" ht="14.1" customHeight="1" x14ac:dyDescent="0.2">
      <c r="A52" s="7"/>
      <c r="B52" s="48" t="s">
        <v>113</v>
      </c>
      <c r="C52" s="49" t="s">
        <v>113</v>
      </c>
      <c r="D52" s="50" t="s">
        <v>113</v>
      </c>
      <c r="E52" s="30" t="s">
        <v>112</v>
      </c>
      <c r="F52" s="31" t="s">
        <v>112</v>
      </c>
      <c r="G52" s="31" t="s">
        <v>112</v>
      </c>
      <c r="H52" s="31" t="s">
        <v>112</v>
      </c>
      <c r="I52" s="31" t="s">
        <v>112</v>
      </c>
      <c r="J52" s="31" t="s">
        <v>112</v>
      </c>
      <c r="K52" s="31" t="s">
        <v>112</v>
      </c>
      <c r="L52" s="31" t="s">
        <v>112</v>
      </c>
      <c r="M52" s="31" t="s">
        <v>112</v>
      </c>
      <c r="N52" s="31" t="s">
        <v>112</v>
      </c>
      <c r="O52" s="31" t="s">
        <v>112</v>
      </c>
      <c r="P52" s="31" t="s">
        <v>112</v>
      </c>
      <c r="Q52" s="31" t="s">
        <v>112</v>
      </c>
      <c r="R52" s="31" t="s">
        <v>112</v>
      </c>
      <c r="S52" s="31" t="s">
        <v>112</v>
      </c>
      <c r="T52" s="31" t="s">
        <v>112</v>
      </c>
      <c r="U52" s="31" t="s">
        <v>112</v>
      </c>
      <c r="V52" s="31" t="s">
        <v>112</v>
      </c>
      <c r="W52" s="31" t="s">
        <v>112</v>
      </c>
      <c r="X52" s="31" t="s">
        <v>112</v>
      </c>
      <c r="Y52" s="32" t="s">
        <v>112</v>
      </c>
      <c r="Z52" s="33" t="s">
        <v>4</v>
      </c>
      <c r="AA52" s="34" t="s">
        <v>4</v>
      </c>
      <c r="AB52" s="34" t="s">
        <v>4</v>
      </c>
      <c r="AC52" s="35" t="s">
        <v>4</v>
      </c>
      <c r="AD52" s="36">
        <v>5470</v>
      </c>
      <c r="AE52" s="37">
        <v>638.2702456585929</v>
      </c>
      <c r="AF52" s="37">
        <v>638.2702456585929</v>
      </c>
      <c r="AG52" s="38">
        <v>638.2702456585929</v>
      </c>
      <c r="AH52" s="39"/>
      <c r="AI52" s="40"/>
      <c r="AJ52" s="40"/>
      <c r="AK52" s="40"/>
      <c r="AL52" s="42">
        <f t="shared" si="1"/>
        <v>0</v>
      </c>
      <c r="AM52" s="43"/>
      <c r="AN52" s="43"/>
      <c r="AO52" s="43"/>
      <c r="AP52" s="44"/>
      <c r="AQ52" s="1"/>
      <c r="AR52" s="8"/>
      <c r="AS52" s="8"/>
      <c r="AT52" s="8"/>
      <c r="AU52" s="8"/>
      <c r="AV52" s="1"/>
    </row>
    <row r="53" spans="1:48" s="6" customFormat="1" ht="14.1" customHeight="1" x14ac:dyDescent="0.2">
      <c r="A53" s="7"/>
      <c r="B53" s="48" t="s">
        <v>111</v>
      </c>
      <c r="C53" s="49" t="s">
        <v>111</v>
      </c>
      <c r="D53" s="50" t="s">
        <v>111</v>
      </c>
      <c r="E53" s="30" t="s">
        <v>110</v>
      </c>
      <c r="F53" s="31" t="s">
        <v>110</v>
      </c>
      <c r="G53" s="31" t="s">
        <v>110</v>
      </c>
      <c r="H53" s="31" t="s">
        <v>110</v>
      </c>
      <c r="I53" s="31" t="s">
        <v>110</v>
      </c>
      <c r="J53" s="31" t="s">
        <v>110</v>
      </c>
      <c r="K53" s="31" t="s">
        <v>110</v>
      </c>
      <c r="L53" s="31" t="s">
        <v>110</v>
      </c>
      <c r="M53" s="31" t="s">
        <v>110</v>
      </c>
      <c r="N53" s="31" t="s">
        <v>110</v>
      </c>
      <c r="O53" s="31" t="s">
        <v>110</v>
      </c>
      <c r="P53" s="31" t="s">
        <v>110</v>
      </c>
      <c r="Q53" s="31" t="s">
        <v>110</v>
      </c>
      <c r="R53" s="31" t="s">
        <v>110</v>
      </c>
      <c r="S53" s="31" t="s">
        <v>110</v>
      </c>
      <c r="T53" s="31" t="s">
        <v>110</v>
      </c>
      <c r="U53" s="31" t="s">
        <v>110</v>
      </c>
      <c r="V53" s="31" t="s">
        <v>110</v>
      </c>
      <c r="W53" s="31" t="s">
        <v>110</v>
      </c>
      <c r="X53" s="31" t="s">
        <v>110</v>
      </c>
      <c r="Y53" s="32" t="s">
        <v>110</v>
      </c>
      <c r="Z53" s="33" t="s">
        <v>4</v>
      </c>
      <c r="AA53" s="34" t="s">
        <v>4</v>
      </c>
      <c r="AB53" s="34" t="s">
        <v>4</v>
      </c>
      <c r="AC53" s="35" t="s">
        <v>4</v>
      </c>
      <c r="AD53" s="36">
        <v>1168</v>
      </c>
      <c r="AE53" s="37">
        <v>638.2702456585929</v>
      </c>
      <c r="AF53" s="37">
        <v>638.2702456585929</v>
      </c>
      <c r="AG53" s="38">
        <v>638.2702456585929</v>
      </c>
      <c r="AH53" s="39"/>
      <c r="AI53" s="40"/>
      <c r="AJ53" s="40"/>
      <c r="AK53" s="40"/>
      <c r="AL53" s="42">
        <f t="shared" si="1"/>
        <v>0</v>
      </c>
      <c r="AM53" s="43"/>
      <c r="AN53" s="43"/>
      <c r="AO53" s="43"/>
      <c r="AP53" s="44"/>
      <c r="AQ53" s="1"/>
      <c r="AR53" s="8"/>
      <c r="AS53" s="8"/>
      <c r="AT53" s="8"/>
      <c r="AU53" s="8"/>
      <c r="AV53" s="1"/>
    </row>
    <row r="54" spans="1:48" s="6" customFormat="1" ht="14.1" customHeight="1" x14ac:dyDescent="0.2">
      <c r="A54" s="7"/>
      <c r="B54" s="48" t="s">
        <v>109</v>
      </c>
      <c r="C54" s="49" t="s">
        <v>109</v>
      </c>
      <c r="D54" s="50" t="s">
        <v>109</v>
      </c>
      <c r="E54" s="30" t="s">
        <v>108</v>
      </c>
      <c r="F54" s="31" t="s">
        <v>108</v>
      </c>
      <c r="G54" s="31" t="s">
        <v>108</v>
      </c>
      <c r="H54" s="31" t="s">
        <v>108</v>
      </c>
      <c r="I54" s="31" t="s">
        <v>108</v>
      </c>
      <c r="J54" s="31" t="s">
        <v>108</v>
      </c>
      <c r="K54" s="31" t="s">
        <v>108</v>
      </c>
      <c r="L54" s="31" t="s">
        <v>108</v>
      </c>
      <c r="M54" s="31" t="s">
        <v>108</v>
      </c>
      <c r="N54" s="31" t="s">
        <v>108</v>
      </c>
      <c r="O54" s="31" t="s">
        <v>108</v>
      </c>
      <c r="P54" s="31" t="s">
        <v>108</v>
      </c>
      <c r="Q54" s="31" t="s">
        <v>108</v>
      </c>
      <c r="R54" s="31" t="s">
        <v>108</v>
      </c>
      <c r="S54" s="31" t="s">
        <v>108</v>
      </c>
      <c r="T54" s="31" t="s">
        <v>108</v>
      </c>
      <c r="U54" s="31" t="s">
        <v>108</v>
      </c>
      <c r="V54" s="31" t="s">
        <v>108</v>
      </c>
      <c r="W54" s="31" t="s">
        <v>108</v>
      </c>
      <c r="X54" s="31" t="s">
        <v>108</v>
      </c>
      <c r="Y54" s="32" t="s">
        <v>108</v>
      </c>
      <c r="Z54" s="33" t="s">
        <v>4</v>
      </c>
      <c r="AA54" s="34" t="s">
        <v>4</v>
      </c>
      <c r="AB54" s="34" t="s">
        <v>4</v>
      </c>
      <c r="AC54" s="35" t="s">
        <v>4</v>
      </c>
      <c r="AD54" s="36">
        <v>676</v>
      </c>
      <c r="AE54" s="37">
        <v>638.2702456585929</v>
      </c>
      <c r="AF54" s="37">
        <v>638.2702456585929</v>
      </c>
      <c r="AG54" s="38">
        <v>638.2702456585929</v>
      </c>
      <c r="AH54" s="39"/>
      <c r="AI54" s="40"/>
      <c r="AJ54" s="40"/>
      <c r="AK54" s="40"/>
      <c r="AL54" s="42">
        <f t="shared" si="1"/>
        <v>0</v>
      </c>
      <c r="AM54" s="43"/>
      <c r="AN54" s="43"/>
      <c r="AO54" s="43"/>
      <c r="AP54" s="44"/>
      <c r="AQ54" s="1"/>
      <c r="AV54" s="1"/>
    </row>
    <row r="55" spans="1:48" s="6" customFormat="1" ht="14.1" customHeight="1" x14ac:dyDescent="0.2">
      <c r="A55" s="7"/>
      <c r="B55" s="48" t="s">
        <v>107</v>
      </c>
      <c r="C55" s="49" t="s">
        <v>107</v>
      </c>
      <c r="D55" s="50" t="s">
        <v>107</v>
      </c>
      <c r="E55" s="30" t="s">
        <v>106</v>
      </c>
      <c r="F55" s="31" t="s">
        <v>106</v>
      </c>
      <c r="G55" s="31" t="s">
        <v>106</v>
      </c>
      <c r="H55" s="31" t="s">
        <v>106</v>
      </c>
      <c r="I55" s="31" t="s">
        <v>106</v>
      </c>
      <c r="J55" s="31" t="s">
        <v>106</v>
      </c>
      <c r="K55" s="31" t="s">
        <v>106</v>
      </c>
      <c r="L55" s="31" t="s">
        <v>106</v>
      </c>
      <c r="M55" s="31" t="s">
        <v>106</v>
      </c>
      <c r="N55" s="31" t="s">
        <v>106</v>
      </c>
      <c r="O55" s="31" t="s">
        <v>106</v>
      </c>
      <c r="P55" s="31" t="s">
        <v>106</v>
      </c>
      <c r="Q55" s="31" t="s">
        <v>106</v>
      </c>
      <c r="R55" s="31" t="s">
        <v>106</v>
      </c>
      <c r="S55" s="31" t="s">
        <v>106</v>
      </c>
      <c r="T55" s="31" t="s">
        <v>106</v>
      </c>
      <c r="U55" s="31" t="s">
        <v>106</v>
      </c>
      <c r="V55" s="31" t="s">
        <v>106</v>
      </c>
      <c r="W55" s="31" t="s">
        <v>106</v>
      </c>
      <c r="X55" s="31" t="s">
        <v>106</v>
      </c>
      <c r="Y55" s="32" t="s">
        <v>106</v>
      </c>
      <c r="Z55" s="33" t="s">
        <v>4</v>
      </c>
      <c r="AA55" s="34" t="s">
        <v>4</v>
      </c>
      <c r="AB55" s="34" t="s">
        <v>4</v>
      </c>
      <c r="AC55" s="35" t="s">
        <v>4</v>
      </c>
      <c r="AD55" s="36">
        <v>382</v>
      </c>
      <c r="AE55" s="37">
        <v>638.2702456585929</v>
      </c>
      <c r="AF55" s="37">
        <v>638.2702456585929</v>
      </c>
      <c r="AG55" s="38">
        <v>638.2702456585929</v>
      </c>
      <c r="AH55" s="39"/>
      <c r="AI55" s="40"/>
      <c r="AJ55" s="40"/>
      <c r="AK55" s="40"/>
      <c r="AL55" s="42">
        <f t="shared" si="1"/>
        <v>0</v>
      </c>
      <c r="AM55" s="43"/>
      <c r="AN55" s="43"/>
      <c r="AO55" s="43"/>
      <c r="AP55" s="44"/>
      <c r="AQ55" s="21"/>
      <c r="AV55" s="1"/>
    </row>
    <row r="56" spans="1:48" s="6" customFormat="1" ht="14.1" customHeight="1" x14ac:dyDescent="0.2">
      <c r="A56" s="7"/>
      <c r="B56" s="48" t="s">
        <v>105</v>
      </c>
      <c r="C56" s="49" t="s">
        <v>105</v>
      </c>
      <c r="D56" s="50" t="s">
        <v>105</v>
      </c>
      <c r="E56" s="30" t="s">
        <v>104</v>
      </c>
      <c r="F56" s="31" t="s">
        <v>104</v>
      </c>
      <c r="G56" s="31" t="s">
        <v>104</v>
      </c>
      <c r="H56" s="31" t="s">
        <v>104</v>
      </c>
      <c r="I56" s="31" t="s">
        <v>104</v>
      </c>
      <c r="J56" s="31" t="s">
        <v>104</v>
      </c>
      <c r="K56" s="31" t="s">
        <v>104</v>
      </c>
      <c r="L56" s="31" t="s">
        <v>104</v>
      </c>
      <c r="M56" s="31" t="s">
        <v>104</v>
      </c>
      <c r="N56" s="31" t="s">
        <v>104</v>
      </c>
      <c r="O56" s="31" t="s">
        <v>104</v>
      </c>
      <c r="P56" s="31" t="s">
        <v>104</v>
      </c>
      <c r="Q56" s="31" t="s">
        <v>104</v>
      </c>
      <c r="R56" s="31" t="s">
        <v>104</v>
      </c>
      <c r="S56" s="31" t="s">
        <v>104</v>
      </c>
      <c r="T56" s="31" t="s">
        <v>104</v>
      </c>
      <c r="U56" s="31" t="s">
        <v>104</v>
      </c>
      <c r="V56" s="31" t="s">
        <v>104</v>
      </c>
      <c r="W56" s="31" t="s">
        <v>104</v>
      </c>
      <c r="X56" s="31" t="s">
        <v>104</v>
      </c>
      <c r="Y56" s="32" t="s">
        <v>104</v>
      </c>
      <c r="Z56" s="33" t="s">
        <v>4</v>
      </c>
      <c r="AA56" s="34" t="s">
        <v>4</v>
      </c>
      <c r="AB56" s="34" t="s">
        <v>4</v>
      </c>
      <c r="AC56" s="35" t="s">
        <v>4</v>
      </c>
      <c r="AD56" s="36">
        <v>5020</v>
      </c>
      <c r="AE56" s="37">
        <v>638.2702456585929</v>
      </c>
      <c r="AF56" s="37">
        <v>638.2702456585929</v>
      </c>
      <c r="AG56" s="38">
        <v>638.2702456585929</v>
      </c>
      <c r="AH56" s="39"/>
      <c r="AI56" s="40"/>
      <c r="AJ56" s="40"/>
      <c r="AK56" s="40"/>
      <c r="AL56" s="42">
        <f t="shared" si="1"/>
        <v>0</v>
      </c>
      <c r="AM56" s="43"/>
      <c r="AN56" s="43"/>
      <c r="AO56" s="43"/>
      <c r="AP56" s="44"/>
      <c r="AQ56" s="1"/>
      <c r="AV56" s="1"/>
    </row>
    <row r="57" spans="1:48" s="6" customFormat="1" ht="14.1" customHeight="1" x14ac:dyDescent="0.2">
      <c r="A57" s="7"/>
      <c r="B57" s="48" t="s">
        <v>103</v>
      </c>
      <c r="C57" s="49" t="s">
        <v>103</v>
      </c>
      <c r="D57" s="50" t="s">
        <v>103</v>
      </c>
      <c r="E57" s="30" t="s">
        <v>102</v>
      </c>
      <c r="F57" s="31" t="s">
        <v>102</v>
      </c>
      <c r="G57" s="31" t="s">
        <v>102</v>
      </c>
      <c r="H57" s="31" t="s">
        <v>102</v>
      </c>
      <c r="I57" s="31" t="s">
        <v>102</v>
      </c>
      <c r="J57" s="31" t="s">
        <v>102</v>
      </c>
      <c r="K57" s="31" t="s">
        <v>102</v>
      </c>
      <c r="L57" s="31" t="s">
        <v>102</v>
      </c>
      <c r="M57" s="31" t="s">
        <v>102</v>
      </c>
      <c r="N57" s="31" t="s">
        <v>102</v>
      </c>
      <c r="O57" s="31" t="s">
        <v>102</v>
      </c>
      <c r="P57" s="31" t="s">
        <v>102</v>
      </c>
      <c r="Q57" s="31" t="s">
        <v>102</v>
      </c>
      <c r="R57" s="31" t="s">
        <v>102</v>
      </c>
      <c r="S57" s="31" t="s">
        <v>102</v>
      </c>
      <c r="T57" s="31" t="s">
        <v>102</v>
      </c>
      <c r="U57" s="31" t="s">
        <v>102</v>
      </c>
      <c r="V57" s="31" t="s">
        <v>102</v>
      </c>
      <c r="W57" s="31" t="s">
        <v>102</v>
      </c>
      <c r="X57" s="31" t="s">
        <v>102</v>
      </c>
      <c r="Y57" s="32" t="s">
        <v>102</v>
      </c>
      <c r="Z57" s="33" t="s">
        <v>4</v>
      </c>
      <c r="AA57" s="34" t="s">
        <v>4</v>
      </c>
      <c r="AB57" s="34" t="s">
        <v>4</v>
      </c>
      <c r="AC57" s="35" t="s">
        <v>4</v>
      </c>
      <c r="AD57" s="36">
        <v>3500</v>
      </c>
      <c r="AE57" s="37">
        <v>638.2702456585929</v>
      </c>
      <c r="AF57" s="37">
        <v>638.2702456585929</v>
      </c>
      <c r="AG57" s="38">
        <v>638.2702456585929</v>
      </c>
      <c r="AH57" s="39"/>
      <c r="AI57" s="40"/>
      <c r="AJ57" s="40"/>
      <c r="AK57" s="40"/>
      <c r="AL57" s="42">
        <f t="shared" si="1"/>
        <v>0</v>
      </c>
      <c r="AM57" s="43"/>
      <c r="AN57" s="43"/>
      <c r="AO57" s="43"/>
      <c r="AP57" s="44"/>
      <c r="AQ57" s="1"/>
      <c r="AV57" s="1"/>
    </row>
    <row r="58" spans="1:48" ht="14.1" customHeight="1" x14ac:dyDescent="0.2">
      <c r="A58" s="2"/>
      <c r="B58" s="48" t="s">
        <v>101</v>
      </c>
      <c r="C58" s="49" t="s">
        <v>101</v>
      </c>
      <c r="D58" s="50" t="s">
        <v>101</v>
      </c>
      <c r="E58" s="30" t="s">
        <v>100</v>
      </c>
      <c r="F58" s="31" t="s">
        <v>100</v>
      </c>
      <c r="G58" s="31" t="s">
        <v>100</v>
      </c>
      <c r="H58" s="31" t="s">
        <v>100</v>
      </c>
      <c r="I58" s="31" t="s">
        <v>100</v>
      </c>
      <c r="J58" s="31" t="s">
        <v>100</v>
      </c>
      <c r="K58" s="31" t="s">
        <v>100</v>
      </c>
      <c r="L58" s="31" t="s">
        <v>100</v>
      </c>
      <c r="M58" s="31" t="s">
        <v>100</v>
      </c>
      <c r="N58" s="31" t="s">
        <v>100</v>
      </c>
      <c r="O58" s="31" t="s">
        <v>100</v>
      </c>
      <c r="P58" s="31" t="s">
        <v>100</v>
      </c>
      <c r="Q58" s="31" t="s">
        <v>100</v>
      </c>
      <c r="R58" s="31" t="s">
        <v>100</v>
      </c>
      <c r="S58" s="31" t="s">
        <v>100</v>
      </c>
      <c r="T58" s="31" t="s">
        <v>100</v>
      </c>
      <c r="U58" s="31" t="s">
        <v>100</v>
      </c>
      <c r="V58" s="31" t="s">
        <v>100</v>
      </c>
      <c r="W58" s="31" t="s">
        <v>100</v>
      </c>
      <c r="X58" s="31" t="s">
        <v>100</v>
      </c>
      <c r="Y58" s="32" t="s">
        <v>100</v>
      </c>
      <c r="Z58" s="33" t="s">
        <v>4</v>
      </c>
      <c r="AA58" s="34" t="s">
        <v>4</v>
      </c>
      <c r="AB58" s="34" t="s">
        <v>4</v>
      </c>
      <c r="AC58" s="35" t="s">
        <v>4</v>
      </c>
      <c r="AD58" s="36">
        <v>14399</v>
      </c>
      <c r="AE58" s="37">
        <v>638.2702456585929</v>
      </c>
      <c r="AF58" s="37">
        <v>638.2702456585929</v>
      </c>
      <c r="AG58" s="38">
        <v>638.2702456585929</v>
      </c>
      <c r="AH58" s="39"/>
      <c r="AI58" s="40"/>
      <c r="AJ58" s="40"/>
      <c r="AK58" s="40"/>
      <c r="AL58" s="42">
        <f t="shared" si="1"/>
        <v>0</v>
      </c>
      <c r="AM58" s="43"/>
      <c r="AN58" s="43"/>
      <c r="AO58" s="43"/>
      <c r="AP58" s="44"/>
    </row>
    <row r="59" spans="1:48" ht="14.1" customHeight="1" x14ac:dyDescent="0.2">
      <c r="A59" s="2"/>
      <c r="B59" s="48" t="s">
        <v>99</v>
      </c>
      <c r="C59" s="49" t="s">
        <v>99</v>
      </c>
      <c r="D59" s="50" t="s">
        <v>99</v>
      </c>
      <c r="E59" s="30" t="s">
        <v>98</v>
      </c>
      <c r="F59" s="31" t="s">
        <v>98</v>
      </c>
      <c r="G59" s="31" t="s">
        <v>98</v>
      </c>
      <c r="H59" s="31" t="s">
        <v>98</v>
      </c>
      <c r="I59" s="31" t="s">
        <v>98</v>
      </c>
      <c r="J59" s="31" t="s">
        <v>98</v>
      </c>
      <c r="K59" s="31" t="s">
        <v>98</v>
      </c>
      <c r="L59" s="31" t="s">
        <v>98</v>
      </c>
      <c r="M59" s="31" t="s">
        <v>98</v>
      </c>
      <c r="N59" s="31" t="s">
        <v>98</v>
      </c>
      <c r="O59" s="31" t="s">
        <v>98</v>
      </c>
      <c r="P59" s="31" t="s">
        <v>98</v>
      </c>
      <c r="Q59" s="31" t="s">
        <v>98</v>
      </c>
      <c r="R59" s="31" t="s">
        <v>98</v>
      </c>
      <c r="S59" s="31" t="s">
        <v>98</v>
      </c>
      <c r="T59" s="31" t="s">
        <v>98</v>
      </c>
      <c r="U59" s="31" t="s">
        <v>98</v>
      </c>
      <c r="V59" s="31" t="s">
        <v>98</v>
      </c>
      <c r="W59" s="31" t="s">
        <v>98</v>
      </c>
      <c r="X59" s="31" t="s">
        <v>98</v>
      </c>
      <c r="Y59" s="32" t="s">
        <v>98</v>
      </c>
      <c r="Z59" s="33" t="s">
        <v>4</v>
      </c>
      <c r="AA59" s="34" t="s">
        <v>4</v>
      </c>
      <c r="AB59" s="34" t="s">
        <v>4</v>
      </c>
      <c r="AC59" s="35" t="s">
        <v>4</v>
      </c>
      <c r="AD59" s="36">
        <v>1865</v>
      </c>
      <c r="AE59" s="37">
        <v>638.2702456585929</v>
      </c>
      <c r="AF59" s="37">
        <v>638.2702456585929</v>
      </c>
      <c r="AG59" s="38">
        <v>638.2702456585929</v>
      </c>
      <c r="AH59" s="39"/>
      <c r="AI59" s="40"/>
      <c r="AJ59" s="40"/>
      <c r="AK59" s="40"/>
      <c r="AL59" s="42">
        <f t="shared" si="1"/>
        <v>0</v>
      </c>
      <c r="AM59" s="43"/>
      <c r="AN59" s="43"/>
      <c r="AO59" s="43"/>
      <c r="AP59" s="44"/>
    </row>
    <row r="60" spans="1:48" ht="14.1" customHeight="1" x14ac:dyDescent="0.2">
      <c r="A60" s="2"/>
      <c r="B60" s="48" t="s">
        <v>97</v>
      </c>
      <c r="C60" s="49" t="s">
        <v>97</v>
      </c>
      <c r="D60" s="50" t="s">
        <v>97</v>
      </c>
      <c r="E60" s="30" t="s">
        <v>96</v>
      </c>
      <c r="F60" s="31" t="s">
        <v>96</v>
      </c>
      <c r="G60" s="31" t="s">
        <v>96</v>
      </c>
      <c r="H60" s="31" t="s">
        <v>96</v>
      </c>
      <c r="I60" s="31" t="s">
        <v>96</v>
      </c>
      <c r="J60" s="31" t="s">
        <v>96</v>
      </c>
      <c r="K60" s="31" t="s">
        <v>96</v>
      </c>
      <c r="L60" s="31" t="s">
        <v>96</v>
      </c>
      <c r="M60" s="31" t="s">
        <v>96</v>
      </c>
      <c r="N60" s="31" t="s">
        <v>96</v>
      </c>
      <c r="O60" s="31" t="s">
        <v>96</v>
      </c>
      <c r="P60" s="31" t="s">
        <v>96</v>
      </c>
      <c r="Q60" s="31" t="s">
        <v>96</v>
      </c>
      <c r="R60" s="31" t="s">
        <v>96</v>
      </c>
      <c r="S60" s="31" t="s">
        <v>96</v>
      </c>
      <c r="T60" s="31" t="s">
        <v>96</v>
      </c>
      <c r="U60" s="31" t="s">
        <v>96</v>
      </c>
      <c r="V60" s="31" t="s">
        <v>96</v>
      </c>
      <c r="W60" s="31" t="s">
        <v>96</v>
      </c>
      <c r="X60" s="31" t="s">
        <v>96</v>
      </c>
      <c r="Y60" s="32" t="s">
        <v>96</v>
      </c>
      <c r="Z60" s="33" t="s">
        <v>4</v>
      </c>
      <c r="AA60" s="34" t="s">
        <v>4</v>
      </c>
      <c r="AB60" s="34" t="s">
        <v>4</v>
      </c>
      <c r="AC60" s="35" t="s">
        <v>4</v>
      </c>
      <c r="AD60" s="36">
        <v>7489</v>
      </c>
      <c r="AE60" s="37">
        <v>638.2702456585929</v>
      </c>
      <c r="AF60" s="37">
        <v>638.2702456585929</v>
      </c>
      <c r="AG60" s="38">
        <v>638.2702456585929</v>
      </c>
      <c r="AH60" s="39"/>
      <c r="AI60" s="40"/>
      <c r="AJ60" s="40"/>
      <c r="AK60" s="40"/>
      <c r="AL60" s="42">
        <f t="shared" si="1"/>
        <v>0</v>
      </c>
      <c r="AM60" s="43"/>
      <c r="AN60" s="43"/>
      <c r="AO60" s="43"/>
      <c r="AP60" s="44"/>
    </row>
    <row r="61" spans="1:48" ht="14.1" customHeight="1" x14ac:dyDescent="0.2">
      <c r="A61" s="2"/>
      <c r="B61" s="48" t="s">
        <v>95</v>
      </c>
      <c r="C61" s="49" t="s">
        <v>95</v>
      </c>
      <c r="D61" s="50" t="s">
        <v>95</v>
      </c>
      <c r="E61" s="30" t="s">
        <v>94</v>
      </c>
      <c r="F61" s="31" t="s">
        <v>94</v>
      </c>
      <c r="G61" s="31" t="s">
        <v>94</v>
      </c>
      <c r="H61" s="31" t="s">
        <v>94</v>
      </c>
      <c r="I61" s="31" t="s">
        <v>94</v>
      </c>
      <c r="J61" s="31" t="s">
        <v>94</v>
      </c>
      <c r="K61" s="31" t="s">
        <v>94</v>
      </c>
      <c r="L61" s="31" t="s">
        <v>94</v>
      </c>
      <c r="M61" s="31" t="s">
        <v>94</v>
      </c>
      <c r="N61" s="31" t="s">
        <v>94</v>
      </c>
      <c r="O61" s="31" t="s">
        <v>94</v>
      </c>
      <c r="P61" s="31" t="s">
        <v>94</v>
      </c>
      <c r="Q61" s="31" t="s">
        <v>94</v>
      </c>
      <c r="R61" s="31" t="s">
        <v>94</v>
      </c>
      <c r="S61" s="31" t="s">
        <v>94</v>
      </c>
      <c r="T61" s="31" t="s">
        <v>94</v>
      </c>
      <c r="U61" s="31" t="s">
        <v>94</v>
      </c>
      <c r="V61" s="31" t="s">
        <v>94</v>
      </c>
      <c r="W61" s="31" t="s">
        <v>94</v>
      </c>
      <c r="X61" s="31" t="s">
        <v>94</v>
      </c>
      <c r="Y61" s="32" t="s">
        <v>94</v>
      </c>
      <c r="Z61" s="33" t="s">
        <v>4</v>
      </c>
      <c r="AA61" s="34" t="s">
        <v>4</v>
      </c>
      <c r="AB61" s="34" t="s">
        <v>4</v>
      </c>
      <c r="AC61" s="35" t="s">
        <v>4</v>
      </c>
      <c r="AD61" s="36">
        <v>4025</v>
      </c>
      <c r="AE61" s="37">
        <v>638.2702456585929</v>
      </c>
      <c r="AF61" s="37">
        <v>638.2702456585929</v>
      </c>
      <c r="AG61" s="38">
        <v>638.2702456585929</v>
      </c>
      <c r="AH61" s="39"/>
      <c r="AI61" s="40"/>
      <c r="AJ61" s="40"/>
      <c r="AK61" s="40"/>
      <c r="AL61" s="42">
        <f t="shared" si="1"/>
        <v>0</v>
      </c>
      <c r="AM61" s="43"/>
      <c r="AN61" s="43"/>
      <c r="AO61" s="43"/>
      <c r="AP61" s="44"/>
    </row>
    <row r="62" spans="1:48" ht="14.1" customHeight="1" x14ac:dyDescent="0.2">
      <c r="A62" s="2"/>
      <c r="B62" s="48" t="s">
        <v>93</v>
      </c>
      <c r="C62" s="49" t="s">
        <v>93</v>
      </c>
      <c r="D62" s="50" t="s">
        <v>93</v>
      </c>
      <c r="E62" s="30" t="s">
        <v>92</v>
      </c>
      <c r="F62" s="31" t="s">
        <v>91</v>
      </c>
      <c r="G62" s="31" t="s">
        <v>91</v>
      </c>
      <c r="H62" s="31" t="s">
        <v>91</v>
      </c>
      <c r="I62" s="31" t="s">
        <v>91</v>
      </c>
      <c r="J62" s="31" t="s">
        <v>91</v>
      </c>
      <c r="K62" s="31" t="s">
        <v>91</v>
      </c>
      <c r="L62" s="31" t="s">
        <v>91</v>
      </c>
      <c r="M62" s="31" t="s">
        <v>91</v>
      </c>
      <c r="N62" s="31" t="s">
        <v>91</v>
      </c>
      <c r="O62" s="31" t="s">
        <v>91</v>
      </c>
      <c r="P62" s="31" t="s">
        <v>91</v>
      </c>
      <c r="Q62" s="31" t="s">
        <v>91</v>
      </c>
      <c r="R62" s="31" t="s">
        <v>91</v>
      </c>
      <c r="S62" s="31" t="s">
        <v>91</v>
      </c>
      <c r="T62" s="31" t="s">
        <v>91</v>
      </c>
      <c r="U62" s="31" t="s">
        <v>91</v>
      </c>
      <c r="V62" s="31" t="s">
        <v>91</v>
      </c>
      <c r="W62" s="31" t="s">
        <v>91</v>
      </c>
      <c r="X62" s="31" t="s">
        <v>91</v>
      </c>
      <c r="Y62" s="32" t="s">
        <v>91</v>
      </c>
      <c r="Z62" s="33" t="s">
        <v>4</v>
      </c>
      <c r="AA62" s="34" t="s">
        <v>4</v>
      </c>
      <c r="AB62" s="34" t="s">
        <v>4</v>
      </c>
      <c r="AC62" s="35" t="s">
        <v>4</v>
      </c>
      <c r="AD62" s="36">
        <v>3722</v>
      </c>
      <c r="AE62" s="37">
        <v>638.2702456585929</v>
      </c>
      <c r="AF62" s="37">
        <v>638.2702456585929</v>
      </c>
      <c r="AG62" s="38">
        <v>638.2702456585929</v>
      </c>
      <c r="AH62" s="39"/>
      <c r="AI62" s="40"/>
      <c r="AJ62" s="40"/>
      <c r="AK62" s="40"/>
      <c r="AL62" s="42">
        <f t="shared" si="1"/>
        <v>0</v>
      </c>
      <c r="AM62" s="43"/>
      <c r="AN62" s="43"/>
      <c r="AO62" s="43"/>
      <c r="AP62" s="44"/>
    </row>
    <row r="63" spans="1:48" ht="14.1" customHeight="1" x14ac:dyDescent="0.2">
      <c r="A63" s="2"/>
      <c r="B63" s="55" t="s">
        <v>90</v>
      </c>
      <c r="C63" s="56"/>
      <c r="D63" s="57"/>
      <c r="E63" s="30" t="s">
        <v>89</v>
      </c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2"/>
      <c r="Z63" s="33" t="s">
        <v>4</v>
      </c>
      <c r="AA63" s="34"/>
      <c r="AB63" s="34"/>
      <c r="AC63" s="35"/>
      <c r="AD63" s="36">
        <v>5165</v>
      </c>
      <c r="AE63" s="37">
        <v>638.2702456585929</v>
      </c>
      <c r="AF63" s="37">
        <v>638.2702456585929</v>
      </c>
      <c r="AG63" s="38">
        <v>638.2702456585929</v>
      </c>
      <c r="AH63" s="39"/>
      <c r="AI63" s="40"/>
      <c r="AJ63" s="40"/>
      <c r="AK63" s="40"/>
      <c r="AL63" s="42">
        <f t="shared" si="1"/>
        <v>0</v>
      </c>
      <c r="AM63" s="43"/>
      <c r="AN63" s="43"/>
      <c r="AO63" s="43"/>
      <c r="AP63" s="44"/>
    </row>
    <row r="64" spans="1:48" ht="14.1" customHeight="1" x14ac:dyDescent="0.2">
      <c r="A64" s="2"/>
      <c r="B64" s="55" t="s">
        <v>88</v>
      </c>
      <c r="C64" s="56"/>
      <c r="D64" s="57"/>
      <c r="E64" s="30" t="s">
        <v>87</v>
      </c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2"/>
      <c r="Z64" s="33" t="s">
        <v>4</v>
      </c>
      <c r="AA64" s="34"/>
      <c r="AB64" s="34"/>
      <c r="AC64" s="35"/>
      <c r="AD64" s="36">
        <v>3262</v>
      </c>
      <c r="AE64" s="37">
        <v>638.2702456585929</v>
      </c>
      <c r="AF64" s="37">
        <v>638.2702456585929</v>
      </c>
      <c r="AG64" s="38">
        <v>638.2702456585929</v>
      </c>
      <c r="AH64" s="39"/>
      <c r="AI64" s="40"/>
      <c r="AJ64" s="40"/>
      <c r="AK64" s="40"/>
      <c r="AL64" s="42">
        <f t="shared" si="1"/>
        <v>0</v>
      </c>
      <c r="AM64" s="43"/>
      <c r="AN64" s="43"/>
      <c r="AO64" s="43"/>
      <c r="AP64" s="44"/>
    </row>
    <row r="65" spans="1:42" ht="14.1" customHeight="1" x14ac:dyDescent="0.2">
      <c r="A65" s="2"/>
      <c r="B65" s="48" t="s">
        <v>86</v>
      </c>
      <c r="C65" s="49" t="s">
        <v>86</v>
      </c>
      <c r="D65" s="50" t="s">
        <v>86</v>
      </c>
      <c r="E65" s="30" t="s">
        <v>85</v>
      </c>
      <c r="F65" s="31" t="s">
        <v>84</v>
      </c>
      <c r="G65" s="31" t="s">
        <v>84</v>
      </c>
      <c r="H65" s="31" t="s">
        <v>84</v>
      </c>
      <c r="I65" s="31" t="s">
        <v>84</v>
      </c>
      <c r="J65" s="31" t="s">
        <v>84</v>
      </c>
      <c r="K65" s="31" t="s">
        <v>84</v>
      </c>
      <c r="L65" s="31" t="s">
        <v>84</v>
      </c>
      <c r="M65" s="31" t="s">
        <v>84</v>
      </c>
      <c r="N65" s="31" t="s">
        <v>84</v>
      </c>
      <c r="O65" s="31" t="s">
        <v>84</v>
      </c>
      <c r="P65" s="31" t="s">
        <v>84</v>
      </c>
      <c r="Q65" s="31" t="s">
        <v>84</v>
      </c>
      <c r="R65" s="31" t="s">
        <v>84</v>
      </c>
      <c r="S65" s="31" t="s">
        <v>84</v>
      </c>
      <c r="T65" s="31" t="s">
        <v>84</v>
      </c>
      <c r="U65" s="31" t="s">
        <v>84</v>
      </c>
      <c r="V65" s="31" t="s">
        <v>84</v>
      </c>
      <c r="W65" s="31" t="s">
        <v>84</v>
      </c>
      <c r="X65" s="31" t="s">
        <v>84</v>
      </c>
      <c r="Y65" s="32" t="s">
        <v>84</v>
      </c>
      <c r="Z65" s="33" t="s">
        <v>4</v>
      </c>
      <c r="AA65" s="34" t="s">
        <v>4</v>
      </c>
      <c r="AB65" s="34" t="s">
        <v>4</v>
      </c>
      <c r="AC65" s="35" t="s">
        <v>4</v>
      </c>
      <c r="AD65" s="36">
        <v>12020</v>
      </c>
      <c r="AE65" s="37">
        <v>638.2702456585929</v>
      </c>
      <c r="AF65" s="37">
        <v>638.2702456585929</v>
      </c>
      <c r="AG65" s="38">
        <v>638.2702456585929</v>
      </c>
      <c r="AH65" s="39"/>
      <c r="AI65" s="40"/>
      <c r="AJ65" s="40"/>
      <c r="AK65" s="40"/>
      <c r="AL65" s="42">
        <f t="shared" si="1"/>
        <v>0</v>
      </c>
      <c r="AM65" s="43"/>
      <c r="AN65" s="43"/>
      <c r="AO65" s="43"/>
      <c r="AP65" s="44"/>
    </row>
    <row r="66" spans="1:42" ht="14.1" customHeight="1" x14ac:dyDescent="0.2">
      <c r="A66" s="2"/>
      <c r="B66" s="48" t="s">
        <v>83</v>
      </c>
      <c r="C66" s="49" t="s">
        <v>83</v>
      </c>
      <c r="D66" s="50" t="s">
        <v>83</v>
      </c>
      <c r="E66" s="30" t="s">
        <v>82</v>
      </c>
      <c r="F66" s="31" t="s">
        <v>81</v>
      </c>
      <c r="G66" s="31" t="s">
        <v>81</v>
      </c>
      <c r="H66" s="31" t="s">
        <v>81</v>
      </c>
      <c r="I66" s="31" t="s">
        <v>81</v>
      </c>
      <c r="J66" s="31" t="s">
        <v>81</v>
      </c>
      <c r="K66" s="31" t="s">
        <v>81</v>
      </c>
      <c r="L66" s="31" t="s">
        <v>81</v>
      </c>
      <c r="M66" s="31" t="s">
        <v>81</v>
      </c>
      <c r="N66" s="31" t="s">
        <v>81</v>
      </c>
      <c r="O66" s="31" t="s">
        <v>81</v>
      </c>
      <c r="P66" s="31" t="s">
        <v>81</v>
      </c>
      <c r="Q66" s="31" t="s">
        <v>81</v>
      </c>
      <c r="R66" s="31" t="s">
        <v>81</v>
      </c>
      <c r="S66" s="31" t="s">
        <v>81</v>
      </c>
      <c r="T66" s="31" t="s">
        <v>81</v>
      </c>
      <c r="U66" s="31" t="s">
        <v>81</v>
      </c>
      <c r="V66" s="31" t="s">
        <v>81</v>
      </c>
      <c r="W66" s="31" t="s">
        <v>81</v>
      </c>
      <c r="X66" s="31" t="s">
        <v>81</v>
      </c>
      <c r="Y66" s="32" t="s">
        <v>81</v>
      </c>
      <c r="Z66" s="33" t="s">
        <v>4</v>
      </c>
      <c r="AA66" s="34" t="s">
        <v>4</v>
      </c>
      <c r="AB66" s="34" t="s">
        <v>4</v>
      </c>
      <c r="AC66" s="35" t="s">
        <v>4</v>
      </c>
      <c r="AD66" s="36">
        <v>7619</v>
      </c>
      <c r="AE66" s="37">
        <v>638.2702456585929</v>
      </c>
      <c r="AF66" s="37">
        <v>638.2702456585929</v>
      </c>
      <c r="AG66" s="38">
        <v>638.2702456585929</v>
      </c>
      <c r="AH66" s="39"/>
      <c r="AI66" s="40"/>
      <c r="AJ66" s="40"/>
      <c r="AK66" s="40"/>
      <c r="AL66" s="42">
        <f t="shared" si="1"/>
        <v>0</v>
      </c>
      <c r="AM66" s="43"/>
      <c r="AN66" s="43"/>
      <c r="AO66" s="43"/>
      <c r="AP66" s="44"/>
    </row>
    <row r="67" spans="1:42" ht="14.1" customHeight="1" x14ac:dyDescent="0.2">
      <c r="A67" s="2"/>
      <c r="B67" s="48" t="s">
        <v>80</v>
      </c>
      <c r="C67" s="49" t="s">
        <v>80</v>
      </c>
      <c r="D67" s="50" t="s">
        <v>80</v>
      </c>
      <c r="E67" s="30" t="s">
        <v>79</v>
      </c>
      <c r="F67" s="31" t="s">
        <v>79</v>
      </c>
      <c r="G67" s="31" t="s">
        <v>79</v>
      </c>
      <c r="H67" s="31" t="s">
        <v>79</v>
      </c>
      <c r="I67" s="31" t="s">
        <v>79</v>
      </c>
      <c r="J67" s="31" t="s">
        <v>79</v>
      </c>
      <c r="K67" s="31" t="s">
        <v>79</v>
      </c>
      <c r="L67" s="31" t="s">
        <v>79</v>
      </c>
      <c r="M67" s="31" t="s">
        <v>79</v>
      </c>
      <c r="N67" s="31" t="s">
        <v>79</v>
      </c>
      <c r="O67" s="31" t="s">
        <v>79</v>
      </c>
      <c r="P67" s="31" t="s">
        <v>79</v>
      </c>
      <c r="Q67" s="31" t="s">
        <v>79</v>
      </c>
      <c r="R67" s="31" t="s">
        <v>79</v>
      </c>
      <c r="S67" s="31" t="s">
        <v>79</v>
      </c>
      <c r="T67" s="31" t="s">
        <v>79</v>
      </c>
      <c r="U67" s="31" t="s">
        <v>79</v>
      </c>
      <c r="V67" s="31" t="s">
        <v>79</v>
      </c>
      <c r="W67" s="31" t="s">
        <v>79</v>
      </c>
      <c r="X67" s="31" t="s">
        <v>79</v>
      </c>
      <c r="Y67" s="32" t="s">
        <v>79</v>
      </c>
      <c r="Z67" s="33" t="s">
        <v>4</v>
      </c>
      <c r="AA67" s="34" t="s">
        <v>4</v>
      </c>
      <c r="AB67" s="34" t="s">
        <v>4</v>
      </c>
      <c r="AC67" s="35" t="s">
        <v>4</v>
      </c>
      <c r="AD67" s="36">
        <v>5435</v>
      </c>
      <c r="AE67" s="37">
        <v>638.2702456585929</v>
      </c>
      <c r="AF67" s="37">
        <v>638.2702456585929</v>
      </c>
      <c r="AG67" s="38">
        <v>638.2702456585929</v>
      </c>
      <c r="AH67" s="39"/>
      <c r="AI67" s="40"/>
      <c r="AJ67" s="40"/>
      <c r="AK67" s="40"/>
      <c r="AL67" s="42">
        <f t="shared" si="1"/>
        <v>0</v>
      </c>
      <c r="AM67" s="43"/>
      <c r="AN67" s="43"/>
      <c r="AO67" s="43"/>
      <c r="AP67" s="44"/>
    </row>
    <row r="68" spans="1:42" ht="14.1" customHeight="1" x14ac:dyDescent="0.2">
      <c r="A68" s="2"/>
      <c r="B68" s="48" t="s">
        <v>78</v>
      </c>
      <c r="C68" s="49" t="s">
        <v>78</v>
      </c>
      <c r="D68" s="50" t="s">
        <v>78</v>
      </c>
      <c r="E68" s="30" t="s">
        <v>77</v>
      </c>
      <c r="F68" s="31" t="s">
        <v>77</v>
      </c>
      <c r="G68" s="31" t="s">
        <v>77</v>
      </c>
      <c r="H68" s="31" t="s">
        <v>77</v>
      </c>
      <c r="I68" s="31" t="s">
        <v>77</v>
      </c>
      <c r="J68" s="31" t="s">
        <v>77</v>
      </c>
      <c r="K68" s="31" t="s">
        <v>77</v>
      </c>
      <c r="L68" s="31" t="s">
        <v>77</v>
      </c>
      <c r="M68" s="31" t="s">
        <v>77</v>
      </c>
      <c r="N68" s="31" t="s">
        <v>77</v>
      </c>
      <c r="O68" s="31" t="s">
        <v>77</v>
      </c>
      <c r="P68" s="31" t="s">
        <v>77</v>
      </c>
      <c r="Q68" s="31" t="s">
        <v>77</v>
      </c>
      <c r="R68" s="31" t="s">
        <v>77</v>
      </c>
      <c r="S68" s="31" t="s">
        <v>77</v>
      </c>
      <c r="T68" s="31" t="s">
        <v>77</v>
      </c>
      <c r="U68" s="31" t="s">
        <v>77</v>
      </c>
      <c r="V68" s="31" t="s">
        <v>77</v>
      </c>
      <c r="W68" s="31" t="s">
        <v>77</v>
      </c>
      <c r="X68" s="31" t="s">
        <v>77</v>
      </c>
      <c r="Y68" s="32" t="s">
        <v>77</v>
      </c>
      <c r="Z68" s="33" t="s">
        <v>4</v>
      </c>
      <c r="AA68" s="34" t="s">
        <v>4</v>
      </c>
      <c r="AB68" s="34" t="s">
        <v>4</v>
      </c>
      <c r="AC68" s="35" t="s">
        <v>4</v>
      </c>
      <c r="AD68" s="36">
        <v>12495</v>
      </c>
      <c r="AE68" s="37">
        <v>638.2702456585929</v>
      </c>
      <c r="AF68" s="37">
        <v>638.2702456585929</v>
      </c>
      <c r="AG68" s="38">
        <v>638.2702456585929</v>
      </c>
      <c r="AH68" s="39"/>
      <c r="AI68" s="40"/>
      <c r="AJ68" s="40"/>
      <c r="AK68" s="40"/>
      <c r="AL68" s="42">
        <f t="shared" si="1"/>
        <v>0</v>
      </c>
      <c r="AM68" s="43"/>
      <c r="AN68" s="43"/>
      <c r="AO68" s="43"/>
      <c r="AP68" s="44"/>
    </row>
    <row r="69" spans="1:42" ht="14.1" customHeight="1" x14ac:dyDescent="0.2">
      <c r="A69" s="2"/>
      <c r="B69" s="48" t="s">
        <v>76</v>
      </c>
      <c r="C69" s="49" t="s">
        <v>76</v>
      </c>
      <c r="D69" s="50" t="s">
        <v>76</v>
      </c>
      <c r="E69" s="30" t="s">
        <v>75</v>
      </c>
      <c r="F69" s="31" t="s">
        <v>75</v>
      </c>
      <c r="G69" s="31" t="s">
        <v>75</v>
      </c>
      <c r="H69" s="31" t="s">
        <v>75</v>
      </c>
      <c r="I69" s="31" t="s">
        <v>75</v>
      </c>
      <c r="J69" s="31" t="s">
        <v>75</v>
      </c>
      <c r="K69" s="31" t="s">
        <v>75</v>
      </c>
      <c r="L69" s="31" t="s">
        <v>75</v>
      </c>
      <c r="M69" s="31" t="s">
        <v>75</v>
      </c>
      <c r="N69" s="31" t="s">
        <v>75</v>
      </c>
      <c r="O69" s="31" t="s">
        <v>75</v>
      </c>
      <c r="P69" s="31" t="s">
        <v>75</v>
      </c>
      <c r="Q69" s="31" t="s">
        <v>75</v>
      </c>
      <c r="R69" s="31" t="s">
        <v>75</v>
      </c>
      <c r="S69" s="31" t="s">
        <v>75</v>
      </c>
      <c r="T69" s="31" t="s">
        <v>75</v>
      </c>
      <c r="U69" s="31" t="s">
        <v>75</v>
      </c>
      <c r="V69" s="31" t="s">
        <v>75</v>
      </c>
      <c r="W69" s="31" t="s">
        <v>75</v>
      </c>
      <c r="X69" s="31" t="s">
        <v>75</v>
      </c>
      <c r="Y69" s="32" t="s">
        <v>75</v>
      </c>
      <c r="Z69" s="33" t="s">
        <v>4</v>
      </c>
      <c r="AA69" s="34" t="s">
        <v>4</v>
      </c>
      <c r="AB69" s="34" t="s">
        <v>4</v>
      </c>
      <c r="AC69" s="35" t="s">
        <v>4</v>
      </c>
      <c r="AD69" s="36">
        <v>49049</v>
      </c>
      <c r="AE69" s="37">
        <v>638.2702456585929</v>
      </c>
      <c r="AF69" s="37">
        <v>638.2702456585929</v>
      </c>
      <c r="AG69" s="38">
        <v>638.2702456585929</v>
      </c>
      <c r="AH69" s="39"/>
      <c r="AI69" s="40"/>
      <c r="AJ69" s="40"/>
      <c r="AK69" s="40"/>
      <c r="AL69" s="42">
        <f t="shared" si="1"/>
        <v>0</v>
      </c>
      <c r="AM69" s="43"/>
      <c r="AN69" s="43"/>
      <c r="AO69" s="43"/>
      <c r="AP69" s="44"/>
    </row>
    <row r="70" spans="1:42" ht="14.1" customHeight="1" x14ac:dyDescent="0.2">
      <c r="A70" s="2"/>
      <c r="B70" s="48" t="s">
        <v>74</v>
      </c>
      <c r="C70" s="49" t="s">
        <v>74</v>
      </c>
      <c r="D70" s="50" t="s">
        <v>74</v>
      </c>
      <c r="E70" s="30" t="s">
        <v>73</v>
      </c>
      <c r="F70" s="31" t="s">
        <v>73</v>
      </c>
      <c r="G70" s="31" t="s">
        <v>73</v>
      </c>
      <c r="H70" s="31" t="s">
        <v>73</v>
      </c>
      <c r="I70" s="31" t="s">
        <v>73</v>
      </c>
      <c r="J70" s="31" t="s">
        <v>73</v>
      </c>
      <c r="K70" s="31" t="s">
        <v>73</v>
      </c>
      <c r="L70" s="31" t="s">
        <v>73</v>
      </c>
      <c r="M70" s="31" t="s">
        <v>73</v>
      </c>
      <c r="N70" s="31" t="s">
        <v>73</v>
      </c>
      <c r="O70" s="31" t="s">
        <v>73</v>
      </c>
      <c r="P70" s="31" t="s">
        <v>73</v>
      </c>
      <c r="Q70" s="31" t="s">
        <v>73</v>
      </c>
      <c r="R70" s="31" t="s">
        <v>73</v>
      </c>
      <c r="S70" s="31" t="s">
        <v>73</v>
      </c>
      <c r="T70" s="31" t="s">
        <v>73</v>
      </c>
      <c r="U70" s="31" t="s">
        <v>73</v>
      </c>
      <c r="V70" s="31" t="s">
        <v>73</v>
      </c>
      <c r="W70" s="31" t="s">
        <v>73</v>
      </c>
      <c r="X70" s="31" t="s">
        <v>73</v>
      </c>
      <c r="Y70" s="32" t="s">
        <v>73</v>
      </c>
      <c r="Z70" s="33" t="s">
        <v>4</v>
      </c>
      <c r="AA70" s="34" t="s">
        <v>4</v>
      </c>
      <c r="AB70" s="34" t="s">
        <v>4</v>
      </c>
      <c r="AC70" s="35" t="s">
        <v>4</v>
      </c>
      <c r="AD70" s="36">
        <v>1897</v>
      </c>
      <c r="AE70" s="37">
        <v>638.2702456585929</v>
      </c>
      <c r="AF70" s="37">
        <v>638.2702456585929</v>
      </c>
      <c r="AG70" s="38">
        <v>638.2702456585929</v>
      </c>
      <c r="AH70" s="39"/>
      <c r="AI70" s="40"/>
      <c r="AJ70" s="40"/>
      <c r="AK70" s="40"/>
      <c r="AL70" s="42">
        <f t="shared" si="1"/>
        <v>0</v>
      </c>
      <c r="AM70" s="43"/>
      <c r="AN70" s="43"/>
      <c r="AO70" s="43"/>
      <c r="AP70" s="44"/>
    </row>
    <row r="71" spans="1:42" ht="14.1" customHeight="1" x14ac:dyDescent="0.2">
      <c r="A71" s="2"/>
      <c r="B71" s="48" t="s">
        <v>72</v>
      </c>
      <c r="C71" s="49" t="s">
        <v>72</v>
      </c>
      <c r="D71" s="50" t="s">
        <v>72</v>
      </c>
      <c r="E71" s="30" t="s">
        <v>71</v>
      </c>
      <c r="F71" s="31" t="s">
        <v>71</v>
      </c>
      <c r="G71" s="31" t="s">
        <v>71</v>
      </c>
      <c r="H71" s="31" t="s">
        <v>71</v>
      </c>
      <c r="I71" s="31" t="s">
        <v>71</v>
      </c>
      <c r="J71" s="31" t="s">
        <v>71</v>
      </c>
      <c r="K71" s="31" t="s">
        <v>71</v>
      </c>
      <c r="L71" s="31" t="s">
        <v>71</v>
      </c>
      <c r="M71" s="31" t="s">
        <v>71</v>
      </c>
      <c r="N71" s="31" t="s">
        <v>71</v>
      </c>
      <c r="O71" s="31" t="s">
        <v>71</v>
      </c>
      <c r="P71" s="31" t="s">
        <v>71</v>
      </c>
      <c r="Q71" s="31" t="s">
        <v>71</v>
      </c>
      <c r="R71" s="31" t="s">
        <v>71</v>
      </c>
      <c r="S71" s="31" t="s">
        <v>71</v>
      </c>
      <c r="T71" s="31" t="s">
        <v>71</v>
      </c>
      <c r="U71" s="31" t="s">
        <v>71</v>
      </c>
      <c r="V71" s="31" t="s">
        <v>71</v>
      </c>
      <c r="W71" s="31" t="s">
        <v>71</v>
      </c>
      <c r="X71" s="31" t="s">
        <v>71</v>
      </c>
      <c r="Y71" s="32" t="s">
        <v>71</v>
      </c>
      <c r="Z71" s="33" t="s">
        <v>4</v>
      </c>
      <c r="AA71" s="34" t="s">
        <v>4</v>
      </c>
      <c r="AB71" s="34" t="s">
        <v>4</v>
      </c>
      <c r="AC71" s="35" t="s">
        <v>4</v>
      </c>
      <c r="AD71" s="36">
        <v>27362</v>
      </c>
      <c r="AE71" s="37">
        <v>638.2702456585929</v>
      </c>
      <c r="AF71" s="37">
        <v>638.2702456585929</v>
      </c>
      <c r="AG71" s="38">
        <v>638.2702456585929</v>
      </c>
      <c r="AH71" s="39"/>
      <c r="AI71" s="40"/>
      <c r="AJ71" s="40"/>
      <c r="AK71" s="40"/>
      <c r="AL71" s="42">
        <f t="shared" si="1"/>
        <v>0</v>
      </c>
      <c r="AM71" s="43"/>
      <c r="AN71" s="43"/>
      <c r="AO71" s="43"/>
      <c r="AP71" s="44"/>
    </row>
    <row r="72" spans="1:42" ht="14.1" customHeight="1" x14ac:dyDescent="0.2">
      <c r="A72" s="2"/>
      <c r="B72" s="48" t="s">
        <v>70</v>
      </c>
      <c r="C72" s="49" t="s">
        <v>70</v>
      </c>
      <c r="D72" s="50" t="s">
        <v>70</v>
      </c>
      <c r="E72" s="30" t="s">
        <v>69</v>
      </c>
      <c r="F72" s="31" t="s">
        <v>69</v>
      </c>
      <c r="G72" s="31" t="s">
        <v>69</v>
      </c>
      <c r="H72" s="31" t="s">
        <v>69</v>
      </c>
      <c r="I72" s="31" t="s">
        <v>69</v>
      </c>
      <c r="J72" s="31" t="s">
        <v>69</v>
      </c>
      <c r="K72" s="31" t="s">
        <v>69</v>
      </c>
      <c r="L72" s="31" t="s">
        <v>69</v>
      </c>
      <c r="M72" s="31" t="s">
        <v>69</v>
      </c>
      <c r="N72" s="31" t="s">
        <v>69</v>
      </c>
      <c r="O72" s="31" t="s">
        <v>69</v>
      </c>
      <c r="P72" s="31" t="s">
        <v>69</v>
      </c>
      <c r="Q72" s="31" t="s">
        <v>69</v>
      </c>
      <c r="R72" s="31" t="s">
        <v>69</v>
      </c>
      <c r="S72" s="31" t="s">
        <v>69</v>
      </c>
      <c r="T72" s="31" t="s">
        <v>69</v>
      </c>
      <c r="U72" s="31" t="s">
        <v>69</v>
      </c>
      <c r="V72" s="31" t="s">
        <v>69</v>
      </c>
      <c r="W72" s="31" t="s">
        <v>69</v>
      </c>
      <c r="X72" s="31" t="s">
        <v>69</v>
      </c>
      <c r="Y72" s="32" t="s">
        <v>69</v>
      </c>
      <c r="Z72" s="33" t="s">
        <v>68</v>
      </c>
      <c r="AA72" s="34" t="s">
        <v>68</v>
      </c>
      <c r="AB72" s="34" t="s">
        <v>68</v>
      </c>
      <c r="AC72" s="35" t="s">
        <v>68</v>
      </c>
      <c r="AD72" s="36">
        <v>39327</v>
      </c>
      <c r="AE72" s="37">
        <v>638.2702456585929</v>
      </c>
      <c r="AF72" s="37">
        <v>638.2702456585929</v>
      </c>
      <c r="AG72" s="38">
        <v>638.2702456585929</v>
      </c>
      <c r="AH72" s="39"/>
      <c r="AI72" s="40"/>
      <c r="AJ72" s="40"/>
      <c r="AK72" s="40"/>
      <c r="AL72" s="42">
        <f t="shared" si="1"/>
        <v>0</v>
      </c>
      <c r="AM72" s="43"/>
      <c r="AN72" s="43"/>
      <c r="AO72" s="43"/>
      <c r="AP72" s="44"/>
    </row>
    <row r="73" spans="1:42" ht="14.1" customHeight="1" x14ac:dyDescent="0.2">
      <c r="A73" s="2"/>
      <c r="B73" s="48" t="s">
        <v>67</v>
      </c>
      <c r="C73" s="49"/>
      <c r="D73" s="50"/>
      <c r="E73" s="51" t="s">
        <v>64</v>
      </c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58" t="s">
        <v>4</v>
      </c>
      <c r="AA73" s="58"/>
      <c r="AB73" s="58"/>
      <c r="AC73" s="58"/>
      <c r="AD73" s="45"/>
      <c r="AE73" s="46"/>
      <c r="AF73" s="46"/>
      <c r="AG73" s="47"/>
      <c r="AH73" s="39"/>
      <c r="AI73" s="40"/>
      <c r="AJ73" s="40"/>
      <c r="AK73" s="40"/>
      <c r="AL73" s="42">
        <f t="shared" si="1"/>
        <v>0</v>
      </c>
      <c r="AM73" s="43"/>
      <c r="AN73" s="43"/>
      <c r="AO73" s="43"/>
      <c r="AP73" s="44"/>
    </row>
    <row r="74" spans="1:42" ht="14.1" customHeight="1" x14ac:dyDescent="0.2">
      <c r="A74" s="2"/>
      <c r="B74" s="48" t="s">
        <v>66</v>
      </c>
      <c r="C74" s="49"/>
      <c r="D74" s="50"/>
      <c r="E74" s="51" t="s">
        <v>64</v>
      </c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58" t="s">
        <v>4</v>
      </c>
      <c r="AA74" s="58"/>
      <c r="AB74" s="58"/>
      <c r="AC74" s="58"/>
      <c r="AD74" s="45"/>
      <c r="AE74" s="46"/>
      <c r="AF74" s="46"/>
      <c r="AG74" s="47"/>
      <c r="AH74" s="39"/>
      <c r="AI74" s="40"/>
      <c r="AJ74" s="40"/>
      <c r="AK74" s="40"/>
      <c r="AL74" s="42">
        <f t="shared" si="1"/>
        <v>0</v>
      </c>
      <c r="AM74" s="43"/>
      <c r="AN74" s="43"/>
      <c r="AO74" s="43"/>
      <c r="AP74" s="44"/>
    </row>
    <row r="75" spans="1:42" ht="14.1" customHeight="1" x14ac:dyDescent="0.2">
      <c r="A75" s="2"/>
      <c r="B75" s="48" t="s">
        <v>65</v>
      </c>
      <c r="C75" s="49"/>
      <c r="D75" s="50"/>
      <c r="E75" s="51" t="s">
        <v>64</v>
      </c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58" t="s">
        <v>4</v>
      </c>
      <c r="AA75" s="58"/>
      <c r="AB75" s="58"/>
      <c r="AC75" s="58"/>
      <c r="AD75" s="45"/>
      <c r="AE75" s="46"/>
      <c r="AF75" s="46"/>
      <c r="AG75" s="47"/>
      <c r="AH75" s="39"/>
      <c r="AI75" s="40"/>
      <c r="AJ75" s="40"/>
      <c r="AK75" s="40"/>
      <c r="AL75" s="42">
        <f t="shared" si="1"/>
        <v>0</v>
      </c>
      <c r="AM75" s="43"/>
      <c r="AN75" s="43"/>
      <c r="AO75" s="43"/>
      <c r="AP75" s="44"/>
    </row>
    <row r="76" spans="1:42" ht="14.1" customHeight="1" x14ac:dyDescent="0.2">
      <c r="A76" s="2"/>
      <c r="B76" s="48" t="s">
        <v>63</v>
      </c>
      <c r="C76" s="49" t="s">
        <v>63</v>
      </c>
      <c r="D76" s="50" t="s">
        <v>63</v>
      </c>
      <c r="E76" s="30" t="s">
        <v>62</v>
      </c>
      <c r="F76" s="31" t="s">
        <v>62</v>
      </c>
      <c r="G76" s="31" t="s">
        <v>62</v>
      </c>
      <c r="H76" s="31" t="s">
        <v>62</v>
      </c>
      <c r="I76" s="31" t="s">
        <v>62</v>
      </c>
      <c r="J76" s="31" t="s">
        <v>62</v>
      </c>
      <c r="K76" s="31" t="s">
        <v>62</v>
      </c>
      <c r="L76" s="31" t="s">
        <v>62</v>
      </c>
      <c r="M76" s="31" t="s">
        <v>62</v>
      </c>
      <c r="N76" s="31" t="s">
        <v>62</v>
      </c>
      <c r="O76" s="31" t="s">
        <v>62</v>
      </c>
      <c r="P76" s="31" t="s">
        <v>62</v>
      </c>
      <c r="Q76" s="31" t="s">
        <v>62</v>
      </c>
      <c r="R76" s="31" t="s">
        <v>62</v>
      </c>
      <c r="S76" s="31" t="s">
        <v>62</v>
      </c>
      <c r="T76" s="31" t="s">
        <v>62</v>
      </c>
      <c r="U76" s="31" t="s">
        <v>62</v>
      </c>
      <c r="V76" s="31" t="s">
        <v>62</v>
      </c>
      <c r="W76" s="31" t="s">
        <v>62</v>
      </c>
      <c r="X76" s="31" t="s">
        <v>62</v>
      </c>
      <c r="Y76" s="32" t="s">
        <v>62</v>
      </c>
      <c r="Z76" s="33" t="s">
        <v>18</v>
      </c>
      <c r="AA76" s="34" t="s">
        <v>18</v>
      </c>
      <c r="AB76" s="34" t="s">
        <v>18</v>
      </c>
      <c r="AC76" s="35" t="s">
        <v>18</v>
      </c>
      <c r="AD76" s="36">
        <v>688.57979999999998</v>
      </c>
      <c r="AE76" s="37">
        <v>638.2702456585929</v>
      </c>
      <c r="AF76" s="37">
        <v>638.2702456585929</v>
      </c>
      <c r="AG76" s="38">
        <v>638.2702456585929</v>
      </c>
      <c r="AH76" s="39"/>
      <c r="AI76" s="40"/>
      <c r="AJ76" s="40"/>
      <c r="AK76" s="40"/>
      <c r="AL76" s="42">
        <f t="shared" si="1"/>
        <v>0</v>
      </c>
      <c r="AM76" s="43"/>
      <c r="AN76" s="43"/>
      <c r="AO76" s="43"/>
      <c r="AP76" s="44"/>
    </row>
    <row r="77" spans="1:42" ht="14.1" customHeight="1" x14ac:dyDescent="0.2">
      <c r="A77" s="2"/>
      <c r="B77" s="48" t="s">
        <v>61</v>
      </c>
      <c r="C77" s="49" t="s">
        <v>61</v>
      </c>
      <c r="D77" s="50" t="s">
        <v>61</v>
      </c>
      <c r="E77" s="30" t="s">
        <v>60</v>
      </c>
      <c r="F77" s="31" t="s">
        <v>60</v>
      </c>
      <c r="G77" s="31" t="s">
        <v>60</v>
      </c>
      <c r="H77" s="31" t="s">
        <v>60</v>
      </c>
      <c r="I77" s="31" t="s">
        <v>60</v>
      </c>
      <c r="J77" s="31" t="s">
        <v>60</v>
      </c>
      <c r="K77" s="31" t="s">
        <v>60</v>
      </c>
      <c r="L77" s="31" t="s">
        <v>60</v>
      </c>
      <c r="M77" s="31" t="s">
        <v>60</v>
      </c>
      <c r="N77" s="31" t="s">
        <v>60</v>
      </c>
      <c r="O77" s="31" t="s">
        <v>60</v>
      </c>
      <c r="P77" s="31" t="s">
        <v>60</v>
      </c>
      <c r="Q77" s="31" t="s">
        <v>60</v>
      </c>
      <c r="R77" s="31" t="s">
        <v>60</v>
      </c>
      <c r="S77" s="31" t="s">
        <v>60</v>
      </c>
      <c r="T77" s="31" t="s">
        <v>60</v>
      </c>
      <c r="U77" s="31" t="s">
        <v>60</v>
      </c>
      <c r="V77" s="31" t="s">
        <v>60</v>
      </c>
      <c r="W77" s="31" t="s">
        <v>60</v>
      </c>
      <c r="X77" s="31" t="s">
        <v>60</v>
      </c>
      <c r="Y77" s="32" t="s">
        <v>60</v>
      </c>
      <c r="Z77" s="33" t="s">
        <v>18</v>
      </c>
      <c r="AA77" s="34" t="s">
        <v>18</v>
      </c>
      <c r="AB77" s="34" t="s">
        <v>18</v>
      </c>
      <c r="AC77" s="35" t="s">
        <v>18</v>
      </c>
      <c r="AD77" s="36">
        <v>1082</v>
      </c>
      <c r="AE77" s="37">
        <v>638.2702456585929</v>
      </c>
      <c r="AF77" s="37">
        <v>638.2702456585929</v>
      </c>
      <c r="AG77" s="38">
        <v>638.2702456585929</v>
      </c>
      <c r="AH77" s="39"/>
      <c r="AI77" s="40"/>
      <c r="AJ77" s="40"/>
      <c r="AK77" s="40"/>
      <c r="AL77" s="42">
        <f t="shared" si="1"/>
        <v>0</v>
      </c>
      <c r="AM77" s="43"/>
      <c r="AN77" s="43"/>
      <c r="AO77" s="43"/>
      <c r="AP77" s="44"/>
    </row>
    <row r="78" spans="1:42" ht="14.1" customHeight="1" x14ac:dyDescent="0.2">
      <c r="A78" s="2"/>
      <c r="B78" s="48" t="s">
        <v>59</v>
      </c>
      <c r="C78" s="49" t="s">
        <v>59</v>
      </c>
      <c r="D78" s="50" t="s">
        <v>59</v>
      </c>
      <c r="E78" s="30" t="s">
        <v>58</v>
      </c>
      <c r="F78" s="31" t="s">
        <v>58</v>
      </c>
      <c r="G78" s="31" t="s">
        <v>58</v>
      </c>
      <c r="H78" s="31" t="s">
        <v>58</v>
      </c>
      <c r="I78" s="31" t="s">
        <v>58</v>
      </c>
      <c r="J78" s="31" t="s">
        <v>58</v>
      </c>
      <c r="K78" s="31" t="s">
        <v>58</v>
      </c>
      <c r="L78" s="31" t="s">
        <v>58</v>
      </c>
      <c r="M78" s="31" t="s">
        <v>58</v>
      </c>
      <c r="N78" s="31" t="s">
        <v>58</v>
      </c>
      <c r="O78" s="31" t="s">
        <v>58</v>
      </c>
      <c r="P78" s="31" t="s">
        <v>58</v>
      </c>
      <c r="Q78" s="31" t="s">
        <v>58</v>
      </c>
      <c r="R78" s="31" t="s">
        <v>58</v>
      </c>
      <c r="S78" s="31" t="s">
        <v>58</v>
      </c>
      <c r="T78" s="31" t="s">
        <v>58</v>
      </c>
      <c r="U78" s="31" t="s">
        <v>58</v>
      </c>
      <c r="V78" s="31" t="s">
        <v>58</v>
      </c>
      <c r="W78" s="31" t="s">
        <v>58</v>
      </c>
      <c r="X78" s="31" t="s">
        <v>58</v>
      </c>
      <c r="Y78" s="32" t="s">
        <v>58</v>
      </c>
      <c r="Z78" s="33" t="s">
        <v>18</v>
      </c>
      <c r="AA78" s="34" t="s">
        <v>18</v>
      </c>
      <c r="AB78" s="34" t="s">
        <v>18</v>
      </c>
      <c r="AC78" s="35" t="s">
        <v>18</v>
      </c>
      <c r="AD78" s="36">
        <v>617</v>
      </c>
      <c r="AE78" s="37">
        <v>638.2702456585929</v>
      </c>
      <c r="AF78" s="37">
        <v>638.2702456585929</v>
      </c>
      <c r="AG78" s="38">
        <v>638.2702456585929</v>
      </c>
      <c r="AH78" s="39"/>
      <c r="AI78" s="40"/>
      <c r="AJ78" s="40"/>
      <c r="AK78" s="40"/>
      <c r="AL78" s="42">
        <f t="shared" si="1"/>
        <v>0</v>
      </c>
      <c r="AM78" s="43"/>
      <c r="AN78" s="43"/>
      <c r="AO78" s="43"/>
      <c r="AP78" s="44"/>
    </row>
    <row r="79" spans="1:42" ht="14.1" customHeight="1" x14ac:dyDescent="0.2">
      <c r="A79" s="2"/>
      <c r="B79" s="48" t="s">
        <v>57</v>
      </c>
      <c r="C79" s="49" t="s">
        <v>57</v>
      </c>
      <c r="D79" s="50" t="s">
        <v>57</v>
      </c>
      <c r="E79" s="30" t="s">
        <v>56</v>
      </c>
      <c r="F79" s="31" t="s">
        <v>56</v>
      </c>
      <c r="G79" s="31" t="s">
        <v>56</v>
      </c>
      <c r="H79" s="31" t="s">
        <v>56</v>
      </c>
      <c r="I79" s="31" t="s">
        <v>56</v>
      </c>
      <c r="J79" s="31" t="s">
        <v>56</v>
      </c>
      <c r="K79" s="31" t="s">
        <v>56</v>
      </c>
      <c r="L79" s="31" t="s">
        <v>56</v>
      </c>
      <c r="M79" s="31" t="s">
        <v>56</v>
      </c>
      <c r="N79" s="31" t="s">
        <v>56</v>
      </c>
      <c r="O79" s="31" t="s">
        <v>56</v>
      </c>
      <c r="P79" s="31" t="s">
        <v>56</v>
      </c>
      <c r="Q79" s="31" t="s">
        <v>56</v>
      </c>
      <c r="R79" s="31" t="s">
        <v>56</v>
      </c>
      <c r="S79" s="31" t="s">
        <v>56</v>
      </c>
      <c r="T79" s="31" t="s">
        <v>56</v>
      </c>
      <c r="U79" s="31" t="s">
        <v>56</v>
      </c>
      <c r="V79" s="31" t="s">
        <v>56</v>
      </c>
      <c r="W79" s="31" t="s">
        <v>56</v>
      </c>
      <c r="X79" s="31" t="s">
        <v>56</v>
      </c>
      <c r="Y79" s="32" t="s">
        <v>56</v>
      </c>
      <c r="Z79" s="33" t="s">
        <v>18</v>
      </c>
      <c r="AA79" s="34" t="s">
        <v>18</v>
      </c>
      <c r="AB79" s="34" t="s">
        <v>18</v>
      </c>
      <c r="AC79" s="35" t="s">
        <v>18</v>
      </c>
      <c r="AD79" s="36">
        <v>492</v>
      </c>
      <c r="AE79" s="37">
        <v>638.2702456585929</v>
      </c>
      <c r="AF79" s="37">
        <v>638.2702456585929</v>
      </c>
      <c r="AG79" s="38">
        <v>638.2702456585929</v>
      </c>
      <c r="AH79" s="39"/>
      <c r="AI79" s="40"/>
      <c r="AJ79" s="40"/>
      <c r="AK79" s="40"/>
      <c r="AL79" s="42">
        <f t="shared" ref="AL79:AL105" si="2">AD79*AH79</f>
        <v>0</v>
      </c>
      <c r="AM79" s="43"/>
      <c r="AN79" s="43"/>
      <c r="AO79" s="43"/>
      <c r="AP79" s="44"/>
    </row>
    <row r="80" spans="1:42" ht="14.1" customHeight="1" x14ac:dyDescent="0.2">
      <c r="A80" s="2"/>
      <c r="B80" s="48" t="s">
        <v>55</v>
      </c>
      <c r="C80" s="49" t="s">
        <v>55</v>
      </c>
      <c r="D80" s="50" t="s">
        <v>55</v>
      </c>
      <c r="E80" s="30" t="s">
        <v>54</v>
      </c>
      <c r="F80" s="31" t="s">
        <v>54</v>
      </c>
      <c r="G80" s="31" t="s">
        <v>54</v>
      </c>
      <c r="H80" s="31" t="s">
        <v>54</v>
      </c>
      <c r="I80" s="31" t="s">
        <v>54</v>
      </c>
      <c r="J80" s="31" t="s">
        <v>54</v>
      </c>
      <c r="K80" s="31" t="s">
        <v>54</v>
      </c>
      <c r="L80" s="31" t="s">
        <v>54</v>
      </c>
      <c r="M80" s="31" t="s">
        <v>54</v>
      </c>
      <c r="N80" s="31" t="s">
        <v>54</v>
      </c>
      <c r="O80" s="31" t="s">
        <v>54</v>
      </c>
      <c r="P80" s="31" t="s">
        <v>54</v>
      </c>
      <c r="Q80" s="31" t="s">
        <v>54</v>
      </c>
      <c r="R80" s="31" t="s">
        <v>54</v>
      </c>
      <c r="S80" s="31" t="s">
        <v>54</v>
      </c>
      <c r="T80" s="31" t="s">
        <v>54</v>
      </c>
      <c r="U80" s="31" t="s">
        <v>54</v>
      </c>
      <c r="V80" s="31" t="s">
        <v>54</v>
      </c>
      <c r="W80" s="31" t="s">
        <v>54</v>
      </c>
      <c r="X80" s="31" t="s">
        <v>54</v>
      </c>
      <c r="Y80" s="32" t="s">
        <v>54</v>
      </c>
      <c r="Z80" s="33" t="s">
        <v>18</v>
      </c>
      <c r="AA80" s="34" t="s">
        <v>18</v>
      </c>
      <c r="AB80" s="34" t="s">
        <v>18</v>
      </c>
      <c r="AC80" s="35" t="s">
        <v>18</v>
      </c>
      <c r="AD80" s="36">
        <v>399</v>
      </c>
      <c r="AE80" s="37">
        <v>638.2702456585929</v>
      </c>
      <c r="AF80" s="37">
        <v>638.2702456585929</v>
      </c>
      <c r="AG80" s="38">
        <v>638.2702456585929</v>
      </c>
      <c r="AH80" s="39"/>
      <c r="AI80" s="40"/>
      <c r="AJ80" s="40"/>
      <c r="AK80" s="40"/>
      <c r="AL80" s="42">
        <f t="shared" si="2"/>
        <v>0</v>
      </c>
      <c r="AM80" s="43"/>
      <c r="AN80" s="43"/>
      <c r="AO80" s="43"/>
      <c r="AP80" s="44"/>
    </row>
    <row r="81" spans="1:42" ht="14.1" customHeight="1" x14ac:dyDescent="0.2">
      <c r="A81" s="2"/>
      <c r="B81" s="48" t="s">
        <v>53</v>
      </c>
      <c r="C81" s="49" t="s">
        <v>53</v>
      </c>
      <c r="D81" s="50" t="s">
        <v>53</v>
      </c>
      <c r="E81" s="30" t="s">
        <v>52</v>
      </c>
      <c r="F81" s="31" t="s">
        <v>52</v>
      </c>
      <c r="G81" s="31" t="s">
        <v>52</v>
      </c>
      <c r="H81" s="31" t="s">
        <v>52</v>
      </c>
      <c r="I81" s="31" t="s">
        <v>52</v>
      </c>
      <c r="J81" s="31" t="s">
        <v>52</v>
      </c>
      <c r="K81" s="31" t="s">
        <v>52</v>
      </c>
      <c r="L81" s="31" t="s">
        <v>52</v>
      </c>
      <c r="M81" s="31" t="s">
        <v>52</v>
      </c>
      <c r="N81" s="31" t="s">
        <v>52</v>
      </c>
      <c r="O81" s="31" t="s">
        <v>52</v>
      </c>
      <c r="P81" s="31" t="s">
        <v>52</v>
      </c>
      <c r="Q81" s="31" t="s">
        <v>52</v>
      </c>
      <c r="R81" s="31" t="s">
        <v>52</v>
      </c>
      <c r="S81" s="31" t="s">
        <v>52</v>
      </c>
      <c r="T81" s="31" t="s">
        <v>52</v>
      </c>
      <c r="U81" s="31" t="s">
        <v>52</v>
      </c>
      <c r="V81" s="31" t="s">
        <v>52</v>
      </c>
      <c r="W81" s="31" t="s">
        <v>52</v>
      </c>
      <c r="X81" s="31" t="s">
        <v>52</v>
      </c>
      <c r="Y81" s="32" t="s">
        <v>52</v>
      </c>
      <c r="Z81" s="33" t="s">
        <v>18</v>
      </c>
      <c r="AA81" s="34" t="s">
        <v>18</v>
      </c>
      <c r="AB81" s="34" t="s">
        <v>18</v>
      </c>
      <c r="AC81" s="35" t="s">
        <v>18</v>
      </c>
      <c r="AD81" s="36">
        <v>439</v>
      </c>
      <c r="AE81" s="37">
        <v>638.2702456585929</v>
      </c>
      <c r="AF81" s="37">
        <v>638.2702456585929</v>
      </c>
      <c r="AG81" s="38">
        <v>638.2702456585929</v>
      </c>
      <c r="AH81" s="39"/>
      <c r="AI81" s="40"/>
      <c r="AJ81" s="40"/>
      <c r="AK81" s="40"/>
      <c r="AL81" s="42">
        <f t="shared" si="2"/>
        <v>0</v>
      </c>
      <c r="AM81" s="43"/>
      <c r="AN81" s="43"/>
      <c r="AO81" s="43"/>
      <c r="AP81" s="44"/>
    </row>
    <row r="82" spans="1:42" ht="14.1" customHeight="1" x14ac:dyDescent="0.2">
      <c r="A82" s="2"/>
      <c r="B82" s="48" t="s">
        <v>51</v>
      </c>
      <c r="C82" s="49" t="s">
        <v>51</v>
      </c>
      <c r="D82" s="50" t="s">
        <v>51</v>
      </c>
      <c r="E82" s="30" t="s">
        <v>50</v>
      </c>
      <c r="F82" s="31" t="s">
        <v>50</v>
      </c>
      <c r="G82" s="31" t="s">
        <v>50</v>
      </c>
      <c r="H82" s="31" t="s">
        <v>50</v>
      </c>
      <c r="I82" s="31" t="s">
        <v>50</v>
      </c>
      <c r="J82" s="31" t="s">
        <v>50</v>
      </c>
      <c r="K82" s="31" t="s">
        <v>50</v>
      </c>
      <c r="L82" s="31" t="s">
        <v>50</v>
      </c>
      <c r="M82" s="31" t="s">
        <v>50</v>
      </c>
      <c r="N82" s="31" t="s">
        <v>50</v>
      </c>
      <c r="O82" s="31" t="s">
        <v>50</v>
      </c>
      <c r="P82" s="31" t="s">
        <v>50</v>
      </c>
      <c r="Q82" s="31" t="s">
        <v>50</v>
      </c>
      <c r="R82" s="31" t="s">
        <v>50</v>
      </c>
      <c r="S82" s="31" t="s">
        <v>50</v>
      </c>
      <c r="T82" s="31" t="s">
        <v>50</v>
      </c>
      <c r="U82" s="31" t="s">
        <v>50</v>
      </c>
      <c r="V82" s="31" t="s">
        <v>50</v>
      </c>
      <c r="W82" s="31" t="s">
        <v>50</v>
      </c>
      <c r="X82" s="31" t="s">
        <v>50</v>
      </c>
      <c r="Y82" s="32" t="s">
        <v>50</v>
      </c>
      <c r="Z82" s="33" t="s">
        <v>18</v>
      </c>
      <c r="AA82" s="34" t="s">
        <v>18</v>
      </c>
      <c r="AB82" s="34" t="s">
        <v>18</v>
      </c>
      <c r="AC82" s="35" t="s">
        <v>18</v>
      </c>
      <c r="AD82" s="36">
        <v>3054</v>
      </c>
      <c r="AE82" s="37">
        <v>638.2702456585929</v>
      </c>
      <c r="AF82" s="37">
        <v>638.2702456585929</v>
      </c>
      <c r="AG82" s="38">
        <v>638.2702456585929</v>
      </c>
      <c r="AH82" s="39"/>
      <c r="AI82" s="40"/>
      <c r="AJ82" s="40"/>
      <c r="AK82" s="40"/>
      <c r="AL82" s="42">
        <f t="shared" si="2"/>
        <v>0</v>
      </c>
      <c r="AM82" s="43"/>
      <c r="AN82" s="43"/>
      <c r="AO82" s="43"/>
      <c r="AP82" s="44"/>
    </row>
    <row r="83" spans="1:42" ht="14.1" customHeight="1" x14ac:dyDescent="0.2">
      <c r="A83" s="2"/>
      <c r="B83" s="48" t="s">
        <v>49</v>
      </c>
      <c r="C83" s="49" t="s">
        <v>49</v>
      </c>
      <c r="D83" s="50" t="s">
        <v>49</v>
      </c>
      <c r="E83" s="30" t="s">
        <v>48</v>
      </c>
      <c r="F83" s="31" t="s">
        <v>48</v>
      </c>
      <c r="G83" s="31" t="s">
        <v>48</v>
      </c>
      <c r="H83" s="31" t="s">
        <v>48</v>
      </c>
      <c r="I83" s="31" t="s">
        <v>48</v>
      </c>
      <c r="J83" s="31" t="s">
        <v>48</v>
      </c>
      <c r="K83" s="31" t="s">
        <v>48</v>
      </c>
      <c r="L83" s="31" t="s">
        <v>48</v>
      </c>
      <c r="M83" s="31" t="s">
        <v>48</v>
      </c>
      <c r="N83" s="31" t="s">
        <v>48</v>
      </c>
      <c r="O83" s="31" t="s">
        <v>48</v>
      </c>
      <c r="P83" s="31" t="s">
        <v>48</v>
      </c>
      <c r="Q83" s="31" t="s">
        <v>48</v>
      </c>
      <c r="R83" s="31" t="s">
        <v>48</v>
      </c>
      <c r="S83" s="31" t="s">
        <v>48</v>
      </c>
      <c r="T83" s="31" t="s">
        <v>48</v>
      </c>
      <c r="U83" s="31" t="s">
        <v>48</v>
      </c>
      <c r="V83" s="31" t="s">
        <v>48</v>
      </c>
      <c r="W83" s="31" t="s">
        <v>48</v>
      </c>
      <c r="X83" s="31" t="s">
        <v>48</v>
      </c>
      <c r="Y83" s="32" t="s">
        <v>48</v>
      </c>
      <c r="Z83" s="33" t="s">
        <v>18</v>
      </c>
      <c r="AA83" s="34" t="s">
        <v>18</v>
      </c>
      <c r="AB83" s="34" t="s">
        <v>18</v>
      </c>
      <c r="AC83" s="35" t="s">
        <v>18</v>
      </c>
      <c r="AD83" s="36">
        <v>965</v>
      </c>
      <c r="AE83" s="37">
        <v>638.2702456585929</v>
      </c>
      <c r="AF83" s="37">
        <v>638.2702456585929</v>
      </c>
      <c r="AG83" s="38">
        <v>638.2702456585929</v>
      </c>
      <c r="AH83" s="39"/>
      <c r="AI83" s="40"/>
      <c r="AJ83" s="40"/>
      <c r="AK83" s="40"/>
      <c r="AL83" s="42">
        <f t="shared" si="2"/>
        <v>0</v>
      </c>
      <c r="AM83" s="43"/>
      <c r="AN83" s="43"/>
      <c r="AO83" s="43"/>
      <c r="AP83" s="44"/>
    </row>
    <row r="84" spans="1:42" ht="14.1" customHeight="1" x14ac:dyDescent="0.2">
      <c r="A84" s="2"/>
      <c r="B84" s="48" t="s">
        <v>47</v>
      </c>
      <c r="C84" s="49" t="s">
        <v>47</v>
      </c>
      <c r="D84" s="50" t="s">
        <v>47</v>
      </c>
      <c r="E84" s="30" t="s">
        <v>46</v>
      </c>
      <c r="F84" s="31" t="s">
        <v>46</v>
      </c>
      <c r="G84" s="31" t="s">
        <v>46</v>
      </c>
      <c r="H84" s="31" t="s">
        <v>46</v>
      </c>
      <c r="I84" s="31" t="s">
        <v>46</v>
      </c>
      <c r="J84" s="31" t="s">
        <v>46</v>
      </c>
      <c r="K84" s="31" t="s">
        <v>46</v>
      </c>
      <c r="L84" s="31" t="s">
        <v>46</v>
      </c>
      <c r="M84" s="31" t="s">
        <v>46</v>
      </c>
      <c r="N84" s="31" t="s">
        <v>46</v>
      </c>
      <c r="O84" s="31" t="s">
        <v>46</v>
      </c>
      <c r="P84" s="31" t="s">
        <v>46</v>
      </c>
      <c r="Q84" s="31" t="s">
        <v>46</v>
      </c>
      <c r="R84" s="31" t="s">
        <v>46</v>
      </c>
      <c r="S84" s="31" t="s">
        <v>46</v>
      </c>
      <c r="T84" s="31" t="s">
        <v>46</v>
      </c>
      <c r="U84" s="31" t="s">
        <v>46</v>
      </c>
      <c r="V84" s="31" t="s">
        <v>46</v>
      </c>
      <c r="W84" s="31" t="s">
        <v>46</v>
      </c>
      <c r="X84" s="31" t="s">
        <v>46</v>
      </c>
      <c r="Y84" s="32" t="s">
        <v>46</v>
      </c>
      <c r="Z84" s="33" t="s">
        <v>18</v>
      </c>
      <c r="AA84" s="34" t="s">
        <v>18</v>
      </c>
      <c r="AB84" s="34" t="s">
        <v>18</v>
      </c>
      <c r="AC84" s="35" t="s">
        <v>18</v>
      </c>
      <c r="AD84" s="36">
        <v>275</v>
      </c>
      <c r="AE84" s="37">
        <v>638.2702456585929</v>
      </c>
      <c r="AF84" s="37">
        <v>638.2702456585929</v>
      </c>
      <c r="AG84" s="38">
        <v>638.2702456585929</v>
      </c>
      <c r="AH84" s="39"/>
      <c r="AI84" s="40"/>
      <c r="AJ84" s="40"/>
      <c r="AK84" s="40"/>
      <c r="AL84" s="42">
        <f t="shared" si="2"/>
        <v>0</v>
      </c>
      <c r="AM84" s="43"/>
      <c r="AN84" s="43"/>
      <c r="AO84" s="43"/>
      <c r="AP84" s="44"/>
    </row>
    <row r="85" spans="1:42" ht="14.1" customHeight="1" x14ac:dyDescent="0.2">
      <c r="A85" s="2"/>
      <c r="B85" s="48" t="s">
        <v>45</v>
      </c>
      <c r="C85" s="49" t="s">
        <v>45</v>
      </c>
      <c r="D85" s="50" t="s">
        <v>45</v>
      </c>
      <c r="E85" s="30" t="s">
        <v>44</v>
      </c>
      <c r="F85" s="31" t="s">
        <v>44</v>
      </c>
      <c r="G85" s="31" t="s">
        <v>44</v>
      </c>
      <c r="H85" s="31" t="s">
        <v>44</v>
      </c>
      <c r="I85" s="31" t="s">
        <v>44</v>
      </c>
      <c r="J85" s="31" t="s">
        <v>44</v>
      </c>
      <c r="K85" s="31" t="s">
        <v>44</v>
      </c>
      <c r="L85" s="31" t="s">
        <v>44</v>
      </c>
      <c r="M85" s="31" t="s">
        <v>44</v>
      </c>
      <c r="N85" s="31" t="s">
        <v>44</v>
      </c>
      <c r="O85" s="31" t="s">
        <v>44</v>
      </c>
      <c r="P85" s="31" t="s">
        <v>44</v>
      </c>
      <c r="Q85" s="31" t="s">
        <v>44</v>
      </c>
      <c r="R85" s="31" t="s">
        <v>44</v>
      </c>
      <c r="S85" s="31" t="s">
        <v>44</v>
      </c>
      <c r="T85" s="31" t="s">
        <v>44</v>
      </c>
      <c r="U85" s="31" t="s">
        <v>44</v>
      </c>
      <c r="V85" s="31" t="s">
        <v>44</v>
      </c>
      <c r="W85" s="31" t="s">
        <v>44</v>
      </c>
      <c r="X85" s="31" t="s">
        <v>44</v>
      </c>
      <c r="Y85" s="32" t="s">
        <v>44</v>
      </c>
      <c r="Z85" s="33" t="s">
        <v>18</v>
      </c>
      <c r="AA85" s="34" t="s">
        <v>18</v>
      </c>
      <c r="AB85" s="34" t="s">
        <v>18</v>
      </c>
      <c r="AC85" s="35" t="s">
        <v>18</v>
      </c>
      <c r="AD85" s="36">
        <v>251</v>
      </c>
      <c r="AE85" s="37">
        <v>638.2702456585929</v>
      </c>
      <c r="AF85" s="37">
        <v>638.2702456585929</v>
      </c>
      <c r="AG85" s="38">
        <v>638.2702456585929</v>
      </c>
      <c r="AH85" s="39"/>
      <c r="AI85" s="40"/>
      <c r="AJ85" s="40"/>
      <c r="AK85" s="40"/>
      <c r="AL85" s="42">
        <f t="shared" si="2"/>
        <v>0</v>
      </c>
      <c r="AM85" s="43"/>
      <c r="AN85" s="43"/>
      <c r="AO85" s="43"/>
      <c r="AP85" s="44"/>
    </row>
    <row r="86" spans="1:42" ht="14.1" customHeight="1" x14ac:dyDescent="0.2">
      <c r="A86" s="2"/>
      <c r="B86" s="48" t="s">
        <v>43</v>
      </c>
      <c r="C86" s="49" t="s">
        <v>43</v>
      </c>
      <c r="D86" s="50" t="s">
        <v>43</v>
      </c>
      <c r="E86" s="30" t="s">
        <v>42</v>
      </c>
      <c r="F86" s="31" t="s">
        <v>42</v>
      </c>
      <c r="G86" s="31" t="s">
        <v>42</v>
      </c>
      <c r="H86" s="31" t="s">
        <v>42</v>
      </c>
      <c r="I86" s="31" t="s">
        <v>42</v>
      </c>
      <c r="J86" s="31" t="s">
        <v>42</v>
      </c>
      <c r="K86" s="31" t="s">
        <v>42</v>
      </c>
      <c r="L86" s="31" t="s">
        <v>42</v>
      </c>
      <c r="M86" s="31" t="s">
        <v>42</v>
      </c>
      <c r="N86" s="31" t="s">
        <v>42</v>
      </c>
      <c r="O86" s="31" t="s">
        <v>42</v>
      </c>
      <c r="P86" s="31" t="s">
        <v>42</v>
      </c>
      <c r="Q86" s="31" t="s">
        <v>42</v>
      </c>
      <c r="R86" s="31" t="s">
        <v>42</v>
      </c>
      <c r="S86" s="31" t="s">
        <v>42</v>
      </c>
      <c r="T86" s="31" t="s">
        <v>42</v>
      </c>
      <c r="U86" s="31" t="s">
        <v>42</v>
      </c>
      <c r="V86" s="31" t="s">
        <v>42</v>
      </c>
      <c r="W86" s="31" t="s">
        <v>42</v>
      </c>
      <c r="X86" s="31" t="s">
        <v>42</v>
      </c>
      <c r="Y86" s="32" t="s">
        <v>42</v>
      </c>
      <c r="Z86" s="33" t="s">
        <v>18</v>
      </c>
      <c r="AA86" s="34" t="s">
        <v>18</v>
      </c>
      <c r="AB86" s="34" t="s">
        <v>18</v>
      </c>
      <c r="AC86" s="35" t="s">
        <v>18</v>
      </c>
      <c r="AD86" s="36">
        <v>366</v>
      </c>
      <c r="AE86" s="37">
        <v>638.2702456585929</v>
      </c>
      <c r="AF86" s="37">
        <v>638.2702456585929</v>
      </c>
      <c r="AG86" s="38">
        <v>638.2702456585929</v>
      </c>
      <c r="AH86" s="39"/>
      <c r="AI86" s="40"/>
      <c r="AJ86" s="40"/>
      <c r="AK86" s="40"/>
      <c r="AL86" s="42">
        <f t="shared" si="2"/>
        <v>0</v>
      </c>
      <c r="AM86" s="43"/>
      <c r="AN86" s="43"/>
      <c r="AO86" s="43"/>
      <c r="AP86" s="44"/>
    </row>
    <row r="87" spans="1:42" ht="14.1" customHeight="1" x14ac:dyDescent="0.2">
      <c r="A87" s="2"/>
      <c r="B87" s="48" t="s">
        <v>41</v>
      </c>
      <c r="C87" s="49" t="s">
        <v>41</v>
      </c>
      <c r="D87" s="50" t="s">
        <v>41</v>
      </c>
      <c r="E87" s="30" t="s">
        <v>40</v>
      </c>
      <c r="F87" s="31" t="s">
        <v>40</v>
      </c>
      <c r="G87" s="31" t="s">
        <v>40</v>
      </c>
      <c r="H87" s="31" t="s">
        <v>40</v>
      </c>
      <c r="I87" s="31" t="s">
        <v>40</v>
      </c>
      <c r="J87" s="31" t="s">
        <v>40</v>
      </c>
      <c r="K87" s="31" t="s">
        <v>40</v>
      </c>
      <c r="L87" s="31" t="s">
        <v>40</v>
      </c>
      <c r="M87" s="31" t="s">
        <v>40</v>
      </c>
      <c r="N87" s="31" t="s">
        <v>40</v>
      </c>
      <c r="O87" s="31" t="s">
        <v>40</v>
      </c>
      <c r="P87" s="31" t="s">
        <v>40</v>
      </c>
      <c r="Q87" s="31" t="s">
        <v>40</v>
      </c>
      <c r="R87" s="31" t="s">
        <v>40</v>
      </c>
      <c r="S87" s="31" t="s">
        <v>40</v>
      </c>
      <c r="T87" s="31" t="s">
        <v>40</v>
      </c>
      <c r="U87" s="31" t="s">
        <v>40</v>
      </c>
      <c r="V87" s="31" t="s">
        <v>40</v>
      </c>
      <c r="W87" s="31" t="s">
        <v>40</v>
      </c>
      <c r="X87" s="31" t="s">
        <v>40</v>
      </c>
      <c r="Y87" s="32" t="s">
        <v>40</v>
      </c>
      <c r="Z87" s="33" t="s">
        <v>18</v>
      </c>
      <c r="AA87" s="34" t="s">
        <v>18</v>
      </c>
      <c r="AB87" s="34" t="s">
        <v>18</v>
      </c>
      <c r="AC87" s="35" t="s">
        <v>18</v>
      </c>
      <c r="AD87" s="36">
        <v>118</v>
      </c>
      <c r="AE87" s="37">
        <v>638.2702456585929</v>
      </c>
      <c r="AF87" s="37">
        <v>638.2702456585929</v>
      </c>
      <c r="AG87" s="38">
        <v>638.2702456585929</v>
      </c>
      <c r="AH87" s="39"/>
      <c r="AI87" s="40"/>
      <c r="AJ87" s="40"/>
      <c r="AK87" s="40"/>
      <c r="AL87" s="42">
        <f t="shared" si="2"/>
        <v>0</v>
      </c>
      <c r="AM87" s="43"/>
      <c r="AN87" s="43"/>
      <c r="AO87" s="43"/>
      <c r="AP87" s="44"/>
    </row>
    <row r="88" spans="1:42" ht="14.1" customHeight="1" x14ac:dyDescent="0.2">
      <c r="A88" s="2"/>
      <c r="B88" s="48" t="s">
        <v>39</v>
      </c>
      <c r="C88" s="49" t="s">
        <v>39</v>
      </c>
      <c r="D88" s="50" t="s">
        <v>39</v>
      </c>
      <c r="E88" s="30" t="s">
        <v>38</v>
      </c>
      <c r="F88" s="31" t="s">
        <v>38</v>
      </c>
      <c r="G88" s="31" t="s">
        <v>38</v>
      </c>
      <c r="H88" s="31" t="s">
        <v>38</v>
      </c>
      <c r="I88" s="31" t="s">
        <v>38</v>
      </c>
      <c r="J88" s="31" t="s">
        <v>38</v>
      </c>
      <c r="K88" s="31" t="s">
        <v>38</v>
      </c>
      <c r="L88" s="31" t="s">
        <v>38</v>
      </c>
      <c r="M88" s="31" t="s">
        <v>38</v>
      </c>
      <c r="N88" s="31" t="s">
        <v>38</v>
      </c>
      <c r="O88" s="31" t="s">
        <v>38</v>
      </c>
      <c r="P88" s="31" t="s">
        <v>38</v>
      </c>
      <c r="Q88" s="31" t="s">
        <v>38</v>
      </c>
      <c r="R88" s="31" t="s">
        <v>38</v>
      </c>
      <c r="S88" s="31" t="s">
        <v>38</v>
      </c>
      <c r="T88" s="31" t="s">
        <v>38</v>
      </c>
      <c r="U88" s="31" t="s">
        <v>38</v>
      </c>
      <c r="V88" s="31" t="s">
        <v>38</v>
      </c>
      <c r="W88" s="31" t="s">
        <v>38</v>
      </c>
      <c r="X88" s="31" t="s">
        <v>38</v>
      </c>
      <c r="Y88" s="32" t="s">
        <v>38</v>
      </c>
      <c r="Z88" s="33" t="s">
        <v>18</v>
      </c>
      <c r="AA88" s="34" t="s">
        <v>18</v>
      </c>
      <c r="AB88" s="34" t="s">
        <v>18</v>
      </c>
      <c r="AC88" s="35" t="s">
        <v>18</v>
      </c>
      <c r="AD88" s="36">
        <v>456</v>
      </c>
      <c r="AE88" s="37">
        <v>638.2702456585929</v>
      </c>
      <c r="AF88" s="37">
        <v>638.2702456585929</v>
      </c>
      <c r="AG88" s="38">
        <v>638.2702456585929</v>
      </c>
      <c r="AH88" s="39"/>
      <c r="AI88" s="40"/>
      <c r="AJ88" s="40"/>
      <c r="AK88" s="40"/>
      <c r="AL88" s="42">
        <f t="shared" si="2"/>
        <v>0</v>
      </c>
      <c r="AM88" s="43"/>
      <c r="AN88" s="43"/>
      <c r="AO88" s="43"/>
      <c r="AP88" s="44"/>
    </row>
    <row r="89" spans="1:42" ht="14.1" customHeight="1" x14ac:dyDescent="0.2">
      <c r="A89" s="2"/>
      <c r="B89" s="48" t="s">
        <v>37</v>
      </c>
      <c r="C89" s="49" t="s">
        <v>37</v>
      </c>
      <c r="D89" s="50" t="s">
        <v>37</v>
      </c>
      <c r="E89" s="30" t="s">
        <v>36</v>
      </c>
      <c r="F89" s="31" t="s">
        <v>36</v>
      </c>
      <c r="G89" s="31" t="s">
        <v>36</v>
      </c>
      <c r="H89" s="31" t="s">
        <v>36</v>
      </c>
      <c r="I89" s="31" t="s">
        <v>36</v>
      </c>
      <c r="J89" s="31" t="s">
        <v>36</v>
      </c>
      <c r="K89" s="31" t="s">
        <v>36</v>
      </c>
      <c r="L89" s="31" t="s">
        <v>36</v>
      </c>
      <c r="M89" s="31" t="s">
        <v>36</v>
      </c>
      <c r="N89" s="31" t="s">
        <v>36</v>
      </c>
      <c r="O89" s="31" t="s">
        <v>36</v>
      </c>
      <c r="P89" s="31" t="s">
        <v>36</v>
      </c>
      <c r="Q89" s="31" t="s">
        <v>36</v>
      </c>
      <c r="R89" s="31" t="s">
        <v>36</v>
      </c>
      <c r="S89" s="31" t="s">
        <v>36</v>
      </c>
      <c r="T89" s="31" t="s">
        <v>36</v>
      </c>
      <c r="U89" s="31" t="s">
        <v>36</v>
      </c>
      <c r="V89" s="31" t="s">
        <v>36</v>
      </c>
      <c r="W89" s="31" t="s">
        <v>36</v>
      </c>
      <c r="X89" s="31" t="s">
        <v>36</v>
      </c>
      <c r="Y89" s="32" t="s">
        <v>36</v>
      </c>
      <c r="Z89" s="33" t="s">
        <v>18</v>
      </c>
      <c r="AA89" s="34" t="s">
        <v>18</v>
      </c>
      <c r="AB89" s="34" t="s">
        <v>18</v>
      </c>
      <c r="AC89" s="35" t="s">
        <v>18</v>
      </c>
      <c r="AD89" s="36">
        <v>2012</v>
      </c>
      <c r="AE89" s="37">
        <v>638.2702456585929</v>
      </c>
      <c r="AF89" s="37">
        <v>638.2702456585929</v>
      </c>
      <c r="AG89" s="38">
        <v>638.2702456585929</v>
      </c>
      <c r="AH89" s="39"/>
      <c r="AI89" s="40"/>
      <c r="AJ89" s="40"/>
      <c r="AK89" s="40"/>
      <c r="AL89" s="42">
        <f t="shared" si="2"/>
        <v>0</v>
      </c>
      <c r="AM89" s="43"/>
      <c r="AN89" s="43"/>
      <c r="AO89" s="43"/>
      <c r="AP89" s="44"/>
    </row>
    <row r="90" spans="1:42" ht="14.1" customHeight="1" x14ac:dyDescent="0.2">
      <c r="A90" s="2"/>
      <c r="B90" s="48" t="s">
        <v>35</v>
      </c>
      <c r="C90" s="49" t="s">
        <v>35</v>
      </c>
      <c r="D90" s="50" t="s">
        <v>35</v>
      </c>
      <c r="E90" s="30" t="s">
        <v>34</v>
      </c>
      <c r="F90" s="31" t="s">
        <v>34</v>
      </c>
      <c r="G90" s="31" t="s">
        <v>34</v>
      </c>
      <c r="H90" s="31" t="s">
        <v>34</v>
      </c>
      <c r="I90" s="31" t="s">
        <v>34</v>
      </c>
      <c r="J90" s="31" t="s">
        <v>34</v>
      </c>
      <c r="K90" s="31" t="s">
        <v>34</v>
      </c>
      <c r="L90" s="31" t="s">
        <v>34</v>
      </c>
      <c r="M90" s="31" t="s">
        <v>34</v>
      </c>
      <c r="N90" s="31" t="s">
        <v>34</v>
      </c>
      <c r="O90" s="31" t="s">
        <v>34</v>
      </c>
      <c r="P90" s="31" t="s">
        <v>34</v>
      </c>
      <c r="Q90" s="31" t="s">
        <v>34</v>
      </c>
      <c r="R90" s="31" t="s">
        <v>34</v>
      </c>
      <c r="S90" s="31" t="s">
        <v>34</v>
      </c>
      <c r="T90" s="31" t="s">
        <v>34</v>
      </c>
      <c r="U90" s="31" t="s">
        <v>34</v>
      </c>
      <c r="V90" s="31" t="s">
        <v>34</v>
      </c>
      <c r="W90" s="31" t="s">
        <v>34</v>
      </c>
      <c r="X90" s="31" t="s">
        <v>34</v>
      </c>
      <c r="Y90" s="32" t="s">
        <v>34</v>
      </c>
      <c r="Z90" s="33" t="s">
        <v>18</v>
      </c>
      <c r="AA90" s="34" t="s">
        <v>18</v>
      </c>
      <c r="AB90" s="34" t="s">
        <v>18</v>
      </c>
      <c r="AC90" s="35" t="s">
        <v>18</v>
      </c>
      <c r="AD90" s="36">
        <v>850</v>
      </c>
      <c r="AE90" s="37">
        <v>638.2702456585929</v>
      </c>
      <c r="AF90" s="37">
        <v>638.2702456585929</v>
      </c>
      <c r="AG90" s="38">
        <v>638.2702456585929</v>
      </c>
      <c r="AH90" s="39"/>
      <c r="AI90" s="40"/>
      <c r="AJ90" s="40"/>
      <c r="AK90" s="40"/>
      <c r="AL90" s="42">
        <f t="shared" si="2"/>
        <v>0</v>
      </c>
      <c r="AM90" s="43"/>
      <c r="AN90" s="43"/>
      <c r="AO90" s="43"/>
      <c r="AP90" s="44"/>
    </row>
    <row r="91" spans="1:42" ht="14.1" customHeight="1" x14ac:dyDescent="0.2">
      <c r="A91" s="2"/>
      <c r="B91" s="48" t="s">
        <v>33</v>
      </c>
      <c r="C91" s="49" t="s">
        <v>33</v>
      </c>
      <c r="D91" s="50" t="s">
        <v>33</v>
      </c>
      <c r="E91" s="30" t="s">
        <v>32</v>
      </c>
      <c r="F91" s="31" t="s">
        <v>32</v>
      </c>
      <c r="G91" s="31" t="s">
        <v>32</v>
      </c>
      <c r="H91" s="31" t="s">
        <v>32</v>
      </c>
      <c r="I91" s="31" t="s">
        <v>32</v>
      </c>
      <c r="J91" s="31" t="s">
        <v>32</v>
      </c>
      <c r="K91" s="31" t="s">
        <v>32</v>
      </c>
      <c r="L91" s="31" t="s">
        <v>32</v>
      </c>
      <c r="M91" s="31" t="s">
        <v>32</v>
      </c>
      <c r="N91" s="31" t="s">
        <v>32</v>
      </c>
      <c r="O91" s="31" t="s">
        <v>32</v>
      </c>
      <c r="P91" s="31" t="s">
        <v>32</v>
      </c>
      <c r="Q91" s="31" t="s">
        <v>32</v>
      </c>
      <c r="R91" s="31" t="s">
        <v>32</v>
      </c>
      <c r="S91" s="31" t="s">
        <v>32</v>
      </c>
      <c r="T91" s="31" t="s">
        <v>32</v>
      </c>
      <c r="U91" s="31" t="s">
        <v>32</v>
      </c>
      <c r="V91" s="31" t="s">
        <v>32</v>
      </c>
      <c r="W91" s="31" t="s">
        <v>32</v>
      </c>
      <c r="X91" s="31" t="s">
        <v>32</v>
      </c>
      <c r="Y91" s="32" t="s">
        <v>32</v>
      </c>
      <c r="Z91" s="33" t="s">
        <v>18</v>
      </c>
      <c r="AA91" s="34" t="s">
        <v>18</v>
      </c>
      <c r="AB91" s="34" t="s">
        <v>18</v>
      </c>
      <c r="AC91" s="35" t="s">
        <v>18</v>
      </c>
      <c r="AD91" s="36">
        <v>21.09</v>
      </c>
      <c r="AE91" s="37">
        <v>638.2702456585929</v>
      </c>
      <c r="AF91" s="37">
        <v>638.2702456585929</v>
      </c>
      <c r="AG91" s="38">
        <v>638.2702456585929</v>
      </c>
      <c r="AH91" s="39"/>
      <c r="AI91" s="40"/>
      <c r="AJ91" s="40"/>
      <c r="AK91" s="40"/>
      <c r="AL91" s="42">
        <f t="shared" si="2"/>
        <v>0</v>
      </c>
      <c r="AM91" s="43"/>
      <c r="AN91" s="43"/>
      <c r="AO91" s="43"/>
      <c r="AP91" s="44"/>
    </row>
    <row r="92" spans="1:42" ht="14.1" customHeight="1" x14ac:dyDescent="0.2">
      <c r="A92" s="2"/>
      <c r="B92" s="48" t="s">
        <v>31</v>
      </c>
      <c r="C92" s="49" t="s">
        <v>31</v>
      </c>
      <c r="D92" s="50" t="s">
        <v>31</v>
      </c>
      <c r="E92" s="30" t="s">
        <v>30</v>
      </c>
      <c r="F92" s="31" t="s">
        <v>30</v>
      </c>
      <c r="G92" s="31" t="s">
        <v>30</v>
      </c>
      <c r="H92" s="31" t="s">
        <v>30</v>
      </c>
      <c r="I92" s="31" t="s">
        <v>30</v>
      </c>
      <c r="J92" s="31" t="s">
        <v>30</v>
      </c>
      <c r="K92" s="31" t="s">
        <v>30</v>
      </c>
      <c r="L92" s="31" t="s">
        <v>30</v>
      </c>
      <c r="M92" s="31" t="s">
        <v>30</v>
      </c>
      <c r="N92" s="31" t="s">
        <v>30</v>
      </c>
      <c r="O92" s="31" t="s">
        <v>30</v>
      </c>
      <c r="P92" s="31" t="s">
        <v>30</v>
      </c>
      <c r="Q92" s="31" t="s">
        <v>30</v>
      </c>
      <c r="R92" s="31" t="s">
        <v>30</v>
      </c>
      <c r="S92" s="31" t="s">
        <v>30</v>
      </c>
      <c r="T92" s="31" t="s">
        <v>30</v>
      </c>
      <c r="U92" s="31" t="s">
        <v>30</v>
      </c>
      <c r="V92" s="31" t="s">
        <v>30</v>
      </c>
      <c r="W92" s="31" t="s">
        <v>30</v>
      </c>
      <c r="X92" s="31" t="s">
        <v>30</v>
      </c>
      <c r="Y92" s="32" t="s">
        <v>30</v>
      </c>
      <c r="Z92" s="33" t="s">
        <v>18</v>
      </c>
      <c r="AA92" s="34" t="s">
        <v>18</v>
      </c>
      <c r="AB92" s="34" t="s">
        <v>18</v>
      </c>
      <c r="AC92" s="35" t="s">
        <v>18</v>
      </c>
      <c r="AD92" s="36">
        <v>31.19</v>
      </c>
      <c r="AE92" s="37">
        <v>638.2702456585929</v>
      </c>
      <c r="AF92" s="37">
        <v>638.2702456585929</v>
      </c>
      <c r="AG92" s="38">
        <v>638.2702456585929</v>
      </c>
      <c r="AH92" s="39"/>
      <c r="AI92" s="40"/>
      <c r="AJ92" s="40"/>
      <c r="AK92" s="40"/>
      <c r="AL92" s="42">
        <f t="shared" si="2"/>
        <v>0</v>
      </c>
      <c r="AM92" s="43"/>
      <c r="AN92" s="43"/>
      <c r="AO92" s="43"/>
      <c r="AP92" s="44"/>
    </row>
    <row r="93" spans="1:42" ht="14.1" customHeight="1" x14ac:dyDescent="0.2">
      <c r="A93" s="2"/>
      <c r="B93" s="48" t="s">
        <v>29</v>
      </c>
      <c r="C93" s="49" t="s">
        <v>29</v>
      </c>
      <c r="D93" s="50" t="s">
        <v>29</v>
      </c>
      <c r="E93" s="30" t="s">
        <v>28</v>
      </c>
      <c r="F93" s="31" t="s">
        <v>28</v>
      </c>
      <c r="G93" s="31" t="s">
        <v>28</v>
      </c>
      <c r="H93" s="31" t="s">
        <v>28</v>
      </c>
      <c r="I93" s="31" t="s">
        <v>28</v>
      </c>
      <c r="J93" s="31" t="s">
        <v>28</v>
      </c>
      <c r="K93" s="31" t="s">
        <v>28</v>
      </c>
      <c r="L93" s="31" t="s">
        <v>28</v>
      </c>
      <c r="M93" s="31" t="s">
        <v>28</v>
      </c>
      <c r="N93" s="31" t="s">
        <v>28</v>
      </c>
      <c r="O93" s="31" t="s">
        <v>28</v>
      </c>
      <c r="P93" s="31" t="s">
        <v>28</v>
      </c>
      <c r="Q93" s="31" t="s">
        <v>28</v>
      </c>
      <c r="R93" s="31" t="s">
        <v>28</v>
      </c>
      <c r="S93" s="31" t="s">
        <v>28</v>
      </c>
      <c r="T93" s="31" t="s">
        <v>28</v>
      </c>
      <c r="U93" s="31" t="s">
        <v>28</v>
      </c>
      <c r="V93" s="31" t="s">
        <v>28</v>
      </c>
      <c r="W93" s="31" t="s">
        <v>28</v>
      </c>
      <c r="X93" s="31" t="s">
        <v>28</v>
      </c>
      <c r="Y93" s="32" t="s">
        <v>28</v>
      </c>
      <c r="Z93" s="33" t="s">
        <v>18</v>
      </c>
      <c r="AA93" s="34" t="s">
        <v>18</v>
      </c>
      <c r="AB93" s="34" t="s">
        <v>18</v>
      </c>
      <c r="AC93" s="35" t="s">
        <v>18</v>
      </c>
      <c r="AD93" s="36">
        <v>55.29</v>
      </c>
      <c r="AE93" s="37">
        <v>638.2702456585929</v>
      </c>
      <c r="AF93" s="37">
        <v>638.2702456585929</v>
      </c>
      <c r="AG93" s="38">
        <v>638.2702456585929</v>
      </c>
      <c r="AH93" s="39"/>
      <c r="AI93" s="40"/>
      <c r="AJ93" s="40"/>
      <c r="AK93" s="40"/>
      <c r="AL93" s="42">
        <f t="shared" si="2"/>
        <v>0</v>
      </c>
      <c r="AM93" s="43"/>
      <c r="AN93" s="43"/>
      <c r="AO93" s="43"/>
      <c r="AP93" s="44"/>
    </row>
    <row r="94" spans="1:42" ht="14.1" customHeight="1" x14ac:dyDescent="0.2">
      <c r="A94" s="2"/>
      <c r="B94" s="48" t="s">
        <v>26</v>
      </c>
      <c r="C94" s="49" t="s">
        <v>26</v>
      </c>
      <c r="D94" s="50" t="s">
        <v>26</v>
      </c>
      <c r="E94" s="30" t="s">
        <v>27</v>
      </c>
      <c r="F94" s="31" t="s">
        <v>27</v>
      </c>
      <c r="G94" s="31" t="s">
        <v>27</v>
      </c>
      <c r="H94" s="31" t="s">
        <v>27</v>
      </c>
      <c r="I94" s="31" t="s">
        <v>27</v>
      </c>
      <c r="J94" s="31" t="s">
        <v>27</v>
      </c>
      <c r="K94" s="31" t="s">
        <v>27</v>
      </c>
      <c r="L94" s="31" t="s">
        <v>27</v>
      </c>
      <c r="M94" s="31" t="s">
        <v>27</v>
      </c>
      <c r="N94" s="31" t="s">
        <v>27</v>
      </c>
      <c r="O94" s="31" t="s">
        <v>27</v>
      </c>
      <c r="P94" s="31" t="s">
        <v>27</v>
      </c>
      <c r="Q94" s="31" t="s">
        <v>27</v>
      </c>
      <c r="R94" s="31" t="s">
        <v>27</v>
      </c>
      <c r="S94" s="31" t="s">
        <v>27</v>
      </c>
      <c r="T94" s="31" t="s">
        <v>27</v>
      </c>
      <c r="U94" s="31" t="s">
        <v>27</v>
      </c>
      <c r="V94" s="31" t="s">
        <v>27</v>
      </c>
      <c r="W94" s="31" t="s">
        <v>27</v>
      </c>
      <c r="X94" s="31" t="s">
        <v>27</v>
      </c>
      <c r="Y94" s="32" t="s">
        <v>27</v>
      </c>
      <c r="Z94" s="33" t="s">
        <v>18</v>
      </c>
      <c r="AA94" s="34" t="s">
        <v>18</v>
      </c>
      <c r="AB94" s="34" t="s">
        <v>18</v>
      </c>
      <c r="AC94" s="35" t="s">
        <v>18</v>
      </c>
      <c r="AD94" s="36">
        <v>32.19</v>
      </c>
      <c r="AE94" s="37">
        <v>638.2702456585929</v>
      </c>
      <c r="AF94" s="37">
        <v>638.2702456585929</v>
      </c>
      <c r="AG94" s="38">
        <v>638.2702456585929</v>
      </c>
      <c r="AH94" s="39"/>
      <c r="AI94" s="40"/>
      <c r="AJ94" s="40"/>
      <c r="AK94" s="40"/>
      <c r="AL94" s="42">
        <f t="shared" si="2"/>
        <v>0</v>
      </c>
      <c r="AM94" s="43"/>
      <c r="AN94" s="43"/>
      <c r="AO94" s="43"/>
      <c r="AP94" s="44"/>
    </row>
    <row r="95" spans="1:42" ht="14.1" customHeight="1" x14ac:dyDescent="0.2">
      <c r="A95" s="2"/>
      <c r="B95" s="48" t="s">
        <v>26</v>
      </c>
      <c r="C95" s="49" t="s">
        <v>26</v>
      </c>
      <c r="D95" s="50" t="s">
        <v>26</v>
      </c>
      <c r="E95" s="30" t="s">
        <v>25</v>
      </c>
      <c r="F95" s="31" t="s">
        <v>25</v>
      </c>
      <c r="G95" s="31" t="s">
        <v>25</v>
      </c>
      <c r="H95" s="31" t="s">
        <v>25</v>
      </c>
      <c r="I95" s="31" t="s">
        <v>25</v>
      </c>
      <c r="J95" s="31" t="s">
        <v>25</v>
      </c>
      <c r="K95" s="31" t="s">
        <v>25</v>
      </c>
      <c r="L95" s="31" t="s">
        <v>25</v>
      </c>
      <c r="M95" s="31" t="s">
        <v>25</v>
      </c>
      <c r="N95" s="31" t="s">
        <v>25</v>
      </c>
      <c r="O95" s="31" t="s">
        <v>25</v>
      </c>
      <c r="P95" s="31" t="s">
        <v>25</v>
      </c>
      <c r="Q95" s="31" t="s">
        <v>25</v>
      </c>
      <c r="R95" s="31" t="s">
        <v>25</v>
      </c>
      <c r="S95" s="31" t="s">
        <v>25</v>
      </c>
      <c r="T95" s="31" t="s">
        <v>25</v>
      </c>
      <c r="U95" s="31" t="s">
        <v>25</v>
      </c>
      <c r="V95" s="31" t="s">
        <v>25</v>
      </c>
      <c r="W95" s="31" t="s">
        <v>25</v>
      </c>
      <c r="X95" s="31" t="s">
        <v>25</v>
      </c>
      <c r="Y95" s="32" t="s">
        <v>25</v>
      </c>
      <c r="Z95" s="33" t="s">
        <v>18</v>
      </c>
      <c r="AA95" s="34" t="s">
        <v>18</v>
      </c>
      <c r="AB95" s="34" t="s">
        <v>18</v>
      </c>
      <c r="AC95" s="35" t="s">
        <v>18</v>
      </c>
      <c r="AD95" s="36">
        <v>29.51</v>
      </c>
      <c r="AE95" s="37">
        <v>638.2702456585929</v>
      </c>
      <c r="AF95" s="37">
        <v>638.2702456585929</v>
      </c>
      <c r="AG95" s="38">
        <v>638.2702456585929</v>
      </c>
      <c r="AH95" s="39"/>
      <c r="AI95" s="40"/>
      <c r="AJ95" s="40"/>
      <c r="AK95" s="40"/>
      <c r="AL95" s="42">
        <f t="shared" si="2"/>
        <v>0</v>
      </c>
      <c r="AM95" s="43"/>
      <c r="AN95" s="43"/>
      <c r="AO95" s="43"/>
      <c r="AP95" s="44"/>
    </row>
    <row r="96" spans="1:42" ht="14.1" customHeight="1" x14ac:dyDescent="0.2">
      <c r="A96" s="2"/>
      <c r="B96" s="48" t="s">
        <v>24</v>
      </c>
      <c r="C96" s="49" t="s">
        <v>24</v>
      </c>
      <c r="D96" s="50" t="s">
        <v>24</v>
      </c>
      <c r="E96" s="30" t="s">
        <v>23</v>
      </c>
      <c r="F96" s="31" t="s">
        <v>23</v>
      </c>
      <c r="G96" s="31" t="s">
        <v>23</v>
      </c>
      <c r="H96" s="31" t="s">
        <v>23</v>
      </c>
      <c r="I96" s="31" t="s">
        <v>23</v>
      </c>
      <c r="J96" s="31" t="s">
        <v>23</v>
      </c>
      <c r="K96" s="31" t="s">
        <v>23</v>
      </c>
      <c r="L96" s="31" t="s">
        <v>23</v>
      </c>
      <c r="M96" s="31" t="s">
        <v>23</v>
      </c>
      <c r="N96" s="31" t="s">
        <v>23</v>
      </c>
      <c r="O96" s="31" t="s">
        <v>23</v>
      </c>
      <c r="P96" s="31" t="s">
        <v>23</v>
      </c>
      <c r="Q96" s="31" t="s">
        <v>23</v>
      </c>
      <c r="R96" s="31" t="s">
        <v>23</v>
      </c>
      <c r="S96" s="31" t="s">
        <v>23</v>
      </c>
      <c r="T96" s="31" t="s">
        <v>23</v>
      </c>
      <c r="U96" s="31" t="s">
        <v>23</v>
      </c>
      <c r="V96" s="31" t="s">
        <v>23</v>
      </c>
      <c r="W96" s="31" t="s">
        <v>23</v>
      </c>
      <c r="X96" s="31" t="s">
        <v>23</v>
      </c>
      <c r="Y96" s="32" t="s">
        <v>23</v>
      </c>
      <c r="Z96" s="33" t="s">
        <v>18</v>
      </c>
      <c r="AA96" s="34" t="s">
        <v>18</v>
      </c>
      <c r="AB96" s="34" t="s">
        <v>18</v>
      </c>
      <c r="AC96" s="35" t="s">
        <v>18</v>
      </c>
      <c r="AD96" s="36">
        <v>53550</v>
      </c>
      <c r="AE96" s="37">
        <v>638.2702456585929</v>
      </c>
      <c r="AF96" s="37">
        <v>638.2702456585929</v>
      </c>
      <c r="AG96" s="38">
        <v>638.2702456585929</v>
      </c>
      <c r="AH96" s="39"/>
      <c r="AI96" s="40"/>
      <c r="AJ96" s="40"/>
      <c r="AK96" s="40"/>
      <c r="AL96" s="42">
        <f t="shared" si="2"/>
        <v>0</v>
      </c>
      <c r="AM96" s="43"/>
      <c r="AN96" s="43"/>
      <c r="AO96" s="43"/>
      <c r="AP96" s="44"/>
    </row>
    <row r="97" spans="1:54" ht="14.1" customHeight="1" x14ac:dyDescent="0.2">
      <c r="A97" s="2"/>
      <c r="B97" s="48" t="s">
        <v>22</v>
      </c>
      <c r="C97" s="49" t="s">
        <v>22</v>
      </c>
      <c r="D97" s="50" t="s">
        <v>22</v>
      </c>
      <c r="E97" s="30" t="s">
        <v>21</v>
      </c>
      <c r="F97" s="31" t="s">
        <v>21</v>
      </c>
      <c r="G97" s="31" t="s">
        <v>21</v>
      </c>
      <c r="H97" s="31" t="s">
        <v>21</v>
      </c>
      <c r="I97" s="31" t="s">
        <v>21</v>
      </c>
      <c r="J97" s="31" t="s">
        <v>21</v>
      </c>
      <c r="K97" s="31" t="s">
        <v>21</v>
      </c>
      <c r="L97" s="31" t="s">
        <v>21</v>
      </c>
      <c r="M97" s="31" t="s">
        <v>21</v>
      </c>
      <c r="N97" s="31" t="s">
        <v>21</v>
      </c>
      <c r="O97" s="31" t="s">
        <v>21</v>
      </c>
      <c r="P97" s="31" t="s">
        <v>21</v>
      </c>
      <c r="Q97" s="31" t="s">
        <v>21</v>
      </c>
      <c r="R97" s="31" t="s">
        <v>21</v>
      </c>
      <c r="S97" s="31" t="s">
        <v>21</v>
      </c>
      <c r="T97" s="31" t="s">
        <v>21</v>
      </c>
      <c r="U97" s="31" t="s">
        <v>21</v>
      </c>
      <c r="V97" s="31" t="s">
        <v>21</v>
      </c>
      <c r="W97" s="31" t="s">
        <v>21</v>
      </c>
      <c r="X97" s="31" t="s">
        <v>21</v>
      </c>
      <c r="Y97" s="32" t="s">
        <v>21</v>
      </c>
      <c r="Z97" s="33" t="s">
        <v>18</v>
      </c>
      <c r="AA97" s="34" t="s">
        <v>18</v>
      </c>
      <c r="AB97" s="34" t="s">
        <v>18</v>
      </c>
      <c r="AC97" s="35" t="s">
        <v>18</v>
      </c>
      <c r="AD97" s="36">
        <v>11.32</v>
      </c>
      <c r="AE97" s="37">
        <v>638.2702456585929</v>
      </c>
      <c r="AF97" s="37">
        <v>638.2702456585929</v>
      </c>
      <c r="AG97" s="38">
        <v>638.2702456585929</v>
      </c>
      <c r="AH97" s="39"/>
      <c r="AI97" s="40"/>
      <c r="AJ97" s="40"/>
      <c r="AK97" s="40"/>
      <c r="AL97" s="42">
        <f t="shared" si="2"/>
        <v>0</v>
      </c>
      <c r="AM97" s="43"/>
      <c r="AN97" s="43"/>
      <c r="AO97" s="43"/>
      <c r="AP97" s="44"/>
    </row>
    <row r="98" spans="1:54" ht="14.1" customHeight="1" x14ac:dyDescent="0.2">
      <c r="A98" s="2"/>
      <c r="B98" s="48" t="s">
        <v>20</v>
      </c>
      <c r="C98" s="49" t="s">
        <v>20</v>
      </c>
      <c r="D98" s="50" t="s">
        <v>20</v>
      </c>
      <c r="E98" s="30" t="s">
        <v>19</v>
      </c>
      <c r="F98" s="31" t="s">
        <v>19</v>
      </c>
      <c r="G98" s="31" t="s">
        <v>19</v>
      </c>
      <c r="H98" s="31" t="s">
        <v>19</v>
      </c>
      <c r="I98" s="31" t="s">
        <v>19</v>
      </c>
      <c r="J98" s="31" t="s">
        <v>19</v>
      </c>
      <c r="K98" s="31" t="s">
        <v>19</v>
      </c>
      <c r="L98" s="31" t="s">
        <v>19</v>
      </c>
      <c r="M98" s="31" t="s">
        <v>19</v>
      </c>
      <c r="N98" s="31" t="s">
        <v>19</v>
      </c>
      <c r="O98" s="31" t="s">
        <v>19</v>
      </c>
      <c r="P98" s="31" t="s">
        <v>19</v>
      </c>
      <c r="Q98" s="31" t="s">
        <v>19</v>
      </c>
      <c r="R98" s="31" t="s">
        <v>19</v>
      </c>
      <c r="S98" s="31" t="s">
        <v>19</v>
      </c>
      <c r="T98" s="31" t="s">
        <v>19</v>
      </c>
      <c r="U98" s="31" t="s">
        <v>19</v>
      </c>
      <c r="V98" s="31" t="s">
        <v>19</v>
      </c>
      <c r="W98" s="31" t="s">
        <v>19</v>
      </c>
      <c r="X98" s="31" t="s">
        <v>19</v>
      </c>
      <c r="Y98" s="32" t="s">
        <v>19</v>
      </c>
      <c r="Z98" s="33" t="s">
        <v>18</v>
      </c>
      <c r="AA98" s="34" t="s">
        <v>18</v>
      </c>
      <c r="AB98" s="34" t="s">
        <v>18</v>
      </c>
      <c r="AC98" s="35" t="s">
        <v>18</v>
      </c>
      <c r="AD98" s="36">
        <v>62</v>
      </c>
      <c r="AE98" s="37">
        <v>638.2702456585929</v>
      </c>
      <c r="AF98" s="37">
        <v>638.2702456585929</v>
      </c>
      <c r="AG98" s="38">
        <v>638.2702456585929</v>
      </c>
      <c r="AH98" s="39"/>
      <c r="AI98" s="40"/>
      <c r="AJ98" s="40"/>
      <c r="AK98" s="40"/>
      <c r="AL98" s="42">
        <f t="shared" si="2"/>
        <v>0</v>
      </c>
      <c r="AM98" s="43"/>
      <c r="AN98" s="43"/>
      <c r="AO98" s="43"/>
      <c r="AP98" s="44"/>
    </row>
    <row r="99" spans="1:54" ht="14.1" customHeight="1" x14ac:dyDescent="0.2">
      <c r="A99" s="2"/>
      <c r="B99" s="48" t="s">
        <v>17</v>
      </c>
      <c r="C99" s="49" t="s">
        <v>17</v>
      </c>
      <c r="D99" s="50" t="s">
        <v>17</v>
      </c>
      <c r="E99" s="30" t="s">
        <v>16</v>
      </c>
      <c r="F99" s="31" t="s">
        <v>16</v>
      </c>
      <c r="G99" s="31" t="s">
        <v>16</v>
      </c>
      <c r="H99" s="31" t="s">
        <v>16</v>
      </c>
      <c r="I99" s="31" t="s">
        <v>16</v>
      </c>
      <c r="J99" s="31" t="s">
        <v>16</v>
      </c>
      <c r="K99" s="31" t="s">
        <v>16</v>
      </c>
      <c r="L99" s="31" t="s">
        <v>16</v>
      </c>
      <c r="M99" s="31" t="s">
        <v>16</v>
      </c>
      <c r="N99" s="31" t="s">
        <v>16</v>
      </c>
      <c r="O99" s="31" t="s">
        <v>16</v>
      </c>
      <c r="P99" s="31" t="s">
        <v>16</v>
      </c>
      <c r="Q99" s="31" t="s">
        <v>16</v>
      </c>
      <c r="R99" s="31" t="s">
        <v>16</v>
      </c>
      <c r="S99" s="31" t="s">
        <v>16</v>
      </c>
      <c r="T99" s="31" t="s">
        <v>16</v>
      </c>
      <c r="U99" s="31" t="s">
        <v>16</v>
      </c>
      <c r="V99" s="31" t="s">
        <v>16</v>
      </c>
      <c r="W99" s="31" t="s">
        <v>16</v>
      </c>
      <c r="X99" s="31" t="s">
        <v>16</v>
      </c>
      <c r="Y99" s="32" t="s">
        <v>16</v>
      </c>
      <c r="Z99" s="33" t="s">
        <v>15</v>
      </c>
      <c r="AA99" s="34" t="s">
        <v>15</v>
      </c>
      <c r="AB99" s="34" t="s">
        <v>15</v>
      </c>
      <c r="AC99" s="35" t="s">
        <v>15</v>
      </c>
      <c r="AD99" s="36">
        <v>183</v>
      </c>
      <c r="AE99" s="37">
        <v>638.2702456585929</v>
      </c>
      <c r="AF99" s="37">
        <v>638.2702456585929</v>
      </c>
      <c r="AG99" s="38">
        <v>638.2702456585929</v>
      </c>
      <c r="AH99" s="39"/>
      <c r="AI99" s="40"/>
      <c r="AJ99" s="40"/>
      <c r="AK99" s="40"/>
      <c r="AL99" s="42">
        <f t="shared" si="2"/>
        <v>0</v>
      </c>
      <c r="AM99" s="43"/>
      <c r="AN99" s="43"/>
      <c r="AO99" s="43"/>
      <c r="AP99" s="44"/>
    </row>
    <row r="100" spans="1:54" ht="14.1" customHeight="1" x14ac:dyDescent="0.2">
      <c r="A100" s="2"/>
      <c r="B100" s="55" t="s">
        <v>14</v>
      </c>
      <c r="C100" s="56"/>
      <c r="D100" s="57"/>
      <c r="E100" s="30" t="s">
        <v>13</v>
      </c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2"/>
      <c r="Z100" s="33" t="s">
        <v>4</v>
      </c>
      <c r="AA100" s="34" t="s">
        <v>4</v>
      </c>
      <c r="AB100" s="34" t="s">
        <v>4</v>
      </c>
      <c r="AC100" s="35" t="s">
        <v>4</v>
      </c>
      <c r="AD100" s="36">
        <v>45000</v>
      </c>
      <c r="AE100" s="37">
        <v>638.2702456585929</v>
      </c>
      <c r="AF100" s="37">
        <v>638.2702456585929</v>
      </c>
      <c r="AG100" s="38">
        <v>638.2702456585929</v>
      </c>
      <c r="AH100" s="39"/>
      <c r="AI100" s="40"/>
      <c r="AJ100" s="40"/>
      <c r="AK100" s="40"/>
      <c r="AL100" s="42">
        <f t="shared" si="2"/>
        <v>0</v>
      </c>
      <c r="AM100" s="43"/>
      <c r="AN100" s="43"/>
      <c r="AO100" s="43"/>
      <c r="AP100" s="44"/>
    </row>
    <row r="101" spans="1:54" ht="14.1" customHeight="1" x14ac:dyDescent="0.2">
      <c r="A101" s="2"/>
      <c r="B101" s="48" t="s">
        <v>12</v>
      </c>
      <c r="C101" s="49"/>
      <c r="D101" s="50"/>
      <c r="E101" s="51" t="s">
        <v>9</v>
      </c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3"/>
      <c r="Z101" s="54"/>
      <c r="AA101" s="54"/>
      <c r="AB101" s="54"/>
      <c r="AC101" s="54"/>
      <c r="AD101" s="45"/>
      <c r="AE101" s="46"/>
      <c r="AF101" s="46"/>
      <c r="AG101" s="47"/>
      <c r="AH101" s="39"/>
      <c r="AI101" s="40"/>
      <c r="AJ101" s="40"/>
      <c r="AK101" s="40"/>
      <c r="AL101" s="42">
        <f t="shared" si="2"/>
        <v>0</v>
      </c>
      <c r="AM101" s="43"/>
      <c r="AN101" s="43"/>
      <c r="AO101" s="43"/>
      <c r="AP101" s="44"/>
    </row>
    <row r="102" spans="1:54" ht="14.1" customHeight="1" x14ac:dyDescent="0.2">
      <c r="A102" s="2"/>
      <c r="B102" s="48" t="s">
        <v>11</v>
      </c>
      <c r="C102" s="49"/>
      <c r="D102" s="50"/>
      <c r="E102" s="51" t="s">
        <v>9</v>
      </c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3"/>
      <c r="Z102" s="54"/>
      <c r="AA102" s="54"/>
      <c r="AB102" s="54"/>
      <c r="AC102" s="54"/>
      <c r="AD102" s="45"/>
      <c r="AE102" s="46"/>
      <c r="AF102" s="46"/>
      <c r="AG102" s="47"/>
      <c r="AH102" s="39"/>
      <c r="AI102" s="40"/>
      <c r="AJ102" s="40"/>
      <c r="AK102" s="40"/>
      <c r="AL102" s="42">
        <f t="shared" si="2"/>
        <v>0</v>
      </c>
      <c r="AM102" s="43"/>
      <c r="AN102" s="43"/>
      <c r="AO102" s="43"/>
      <c r="AP102" s="44"/>
    </row>
    <row r="103" spans="1:54" ht="14.1" customHeight="1" x14ac:dyDescent="0.2">
      <c r="A103" s="2"/>
      <c r="B103" s="48" t="s">
        <v>10</v>
      </c>
      <c r="C103" s="49"/>
      <c r="D103" s="50"/>
      <c r="E103" s="51" t="s">
        <v>9</v>
      </c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3"/>
      <c r="Z103" s="54"/>
      <c r="AA103" s="54"/>
      <c r="AB103" s="54"/>
      <c r="AC103" s="54"/>
      <c r="AD103" s="45"/>
      <c r="AE103" s="46"/>
      <c r="AF103" s="46"/>
      <c r="AG103" s="47"/>
      <c r="AH103" s="39"/>
      <c r="AI103" s="40"/>
      <c r="AJ103" s="40"/>
      <c r="AK103" s="40"/>
      <c r="AL103" s="42">
        <f t="shared" si="2"/>
        <v>0</v>
      </c>
      <c r="AM103" s="43"/>
      <c r="AN103" s="43"/>
      <c r="AO103" s="43"/>
      <c r="AP103" s="44"/>
    </row>
    <row r="104" spans="1:54" ht="14.1" customHeight="1" x14ac:dyDescent="0.2">
      <c r="A104" s="2"/>
      <c r="B104" s="48" t="s">
        <v>8</v>
      </c>
      <c r="C104" s="49"/>
      <c r="D104" s="50"/>
      <c r="E104" s="30" t="s">
        <v>7</v>
      </c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2"/>
      <c r="Z104" s="33" t="s">
        <v>4</v>
      </c>
      <c r="AA104" s="34" t="s">
        <v>4</v>
      </c>
      <c r="AB104" s="34" t="s">
        <v>4</v>
      </c>
      <c r="AC104" s="35" t="s">
        <v>4</v>
      </c>
      <c r="AD104" s="75">
        <v>0</v>
      </c>
      <c r="AE104" s="76"/>
      <c r="AF104" s="76"/>
      <c r="AG104" s="77"/>
      <c r="AH104" s="78"/>
      <c r="AI104" s="79"/>
      <c r="AJ104" s="79"/>
      <c r="AK104" s="80"/>
      <c r="AL104" s="42">
        <f t="shared" si="2"/>
        <v>0</v>
      </c>
      <c r="AM104" s="43"/>
      <c r="AN104" s="43"/>
      <c r="AO104" s="43"/>
      <c r="AP104" s="44"/>
    </row>
    <row r="105" spans="1:54" ht="14.1" customHeight="1" x14ac:dyDescent="0.2">
      <c r="A105" s="2"/>
      <c r="B105" s="48" t="s">
        <v>6</v>
      </c>
      <c r="C105" s="49"/>
      <c r="D105" s="50"/>
      <c r="E105" s="30" t="s">
        <v>5</v>
      </c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2"/>
      <c r="Z105" s="33" t="s">
        <v>4</v>
      </c>
      <c r="AA105" s="34" t="s">
        <v>4</v>
      </c>
      <c r="AB105" s="34" t="s">
        <v>4</v>
      </c>
      <c r="AC105" s="35" t="s">
        <v>4</v>
      </c>
      <c r="AD105" s="75">
        <v>0</v>
      </c>
      <c r="AE105" s="76"/>
      <c r="AF105" s="76"/>
      <c r="AG105" s="77"/>
      <c r="AH105" s="78"/>
      <c r="AI105" s="79"/>
      <c r="AJ105" s="79"/>
      <c r="AK105" s="80"/>
      <c r="AL105" s="42">
        <f t="shared" si="2"/>
        <v>0</v>
      </c>
      <c r="AM105" s="43"/>
      <c r="AN105" s="43"/>
      <c r="AO105" s="43"/>
      <c r="AP105" s="44"/>
    </row>
    <row r="106" spans="1:54" ht="14.1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82" t="s">
        <v>3</v>
      </c>
      <c r="AA106" s="83"/>
      <c r="AB106" s="83"/>
      <c r="AC106" s="83"/>
      <c r="AD106" s="83"/>
      <c r="AE106" s="83"/>
      <c r="AF106" s="83"/>
      <c r="AG106" s="84"/>
      <c r="AH106" s="85">
        <f>SUM(AH15:AH71)+AH72/100+SUM(AH73:AH75)</f>
        <v>0</v>
      </c>
      <c r="AI106" s="85"/>
      <c r="AJ106" s="85"/>
      <c r="AK106" s="85"/>
      <c r="AL106" s="2"/>
      <c r="AM106" s="2"/>
      <c r="AN106" s="2"/>
      <c r="AO106" s="2"/>
      <c r="AP106" s="2"/>
    </row>
    <row r="107" spans="1:54" ht="14.1" customHeight="1" x14ac:dyDescent="0.2">
      <c r="A107" s="2"/>
      <c r="B107" s="2"/>
      <c r="C107" s="2"/>
      <c r="D107" s="2" t="s">
        <v>2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54" ht="14.1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104" t="s">
        <v>1</v>
      </c>
      <c r="AA108" s="104"/>
      <c r="AB108" s="104"/>
      <c r="AC108" s="104"/>
      <c r="AD108" s="104"/>
      <c r="AE108" s="104"/>
      <c r="AF108" s="104"/>
      <c r="AG108" s="104"/>
      <c r="AH108" s="105">
        <f>AH106+AH104+AH105</f>
        <v>0</v>
      </c>
      <c r="AI108" s="106"/>
      <c r="AJ108" s="106"/>
      <c r="AK108" s="106"/>
      <c r="AL108" s="2"/>
      <c r="AM108" s="2"/>
      <c r="AN108" s="2"/>
      <c r="AO108" s="2"/>
      <c r="AP108" s="2"/>
    </row>
    <row r="109" spans="1:54" ht="14.1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1:54" ht="14.1" customHeight="1" x14ac:dyDescent="0.2">
      <c r="A110" s="2"/>
      <c r="B110" s="88" t="s">
        <v>0</v>
      </c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90"/>
      <c r="AL110" s="41">
        <f>SUM(AL15:AL103)</f>
        <v>0</v>
      </c>
      <c r="AM110" s="41"/>
      <c r="AN110" s="41"/>
      <c r="AO110" s="41"/>
      <c r="AP110" s="41"/>
    </row>
    <row r="111" spans="1:54" ht="14.1" customHeight="1" x14ac:dyDescent="0.2">
      <c r="A111" s="2"/>
      <c r="B111" s="91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3"/>
      <c r="AL111" s="41"/>
      <c r="AM111" s="41"/>
      <c r="AN111" s="41"/>
      <c r="AO111" s="41"/>
      <c r="AP111" s="41"/>
    </row>
    <row r="112" spans="1:54" ht="6.75" customHeight="1" x14ac:dyDescent="0.2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W112" s="81"/>
      <c r="AX112" s="81"/>
      <c r="AY112" s="81"/>
      <c r="AZ112" s="81"/>
      <c r="BA112" s="81"/>
      <c r="BB112" s="81"/>
    </row>
    <row r="113" spans="1:42" ht="14.1" customHeight="1" x14ac:dyDescent="0.2">
      <c r="A113" s="2"/>
      <c r="B113" s="3" t="s">
        <v>194</v>
      </c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2"/>
      <c r="AJ113" s="2"/>
      <c r="AK113" s="2"/>
      <c r="AL113" s="2"/>
      <c r="AM113" s="2"/>
      <c r="AN113" s="2"/>
      <c r="AO113" s="2"/>
      <c r="AP113" s="2"/>
    </row>
    <row r="114" spans="1:42" ht="4.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spans="1:42" ht="6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spans="1:42" s="23" customFormat="1" ht="16.5" customHeight="1" x14ac:dyDescent="0.25">
      <c r="A116" s="22"/>
      <c r="B116" s="87" t="s">
        <v>198</v>
      </c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22"/>
      <c r="AA116" s="87" t="s">
        <v>200</v>
      </c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</row>
    <row r="117" spans="1:42" s="23" customFormat="1" ht="38.25" customHeight="1" x14ac:dyDescent="0.2">
      <c r="A117" s="22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2"/>
      <c r="AA117" s="86"/>
      <c r="AB117" s="86"/>
      <c r="AC117" s="86"/>
      <c r="AD117" s="86"/>
      <c r="AE117" s="86"/>
      <c r="AF117" s="86"/>
      <c r="AG117" s="86"/>
      <c r="AH117" s="86"/>
      <c r="AI117" s="86"/>
      <c r="AJ117" s="86"/>
      <c r="AK117" s="86"/>
      <c r="AL117" s="86"/>
      <c r="AM117" s="86"/>
      <c r="AN117" s="86"/>
      <c r="AO117" s="86"/>
      <c r="AP117" s="86"/>
    </row>
    <row r="118" spans="1:42" ht="14.1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spans="1:42" ht="14.1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spans="1:42" ht="14.1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spans="1:42" ht="14.1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spans="1:42" ht="14.1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spans="1:42" ht="14.1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spans="1:42" ht="14.1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spans="1:42" ht="14.1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spans="1:42" ht="14.1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1:42" ht="14.1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51" spans="2:42" ht="14.1" customHeight="1" x14ac:dyDescent="0.2">
      <c r="B151" s="28"/>
      <c r="C151" s="28"/>
      <c r="D151" s="28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5"/>
      <c r="AE151" s="25"/>
      <c r="AF151" s="25"/>
      <c r="AG151" s="25"/>
      <c r="AH151" s="26"/>
      <c r="AI151" s="26"/>
      <c r="AJ151" s="26"/>
      <c r="AK151" s="26"/>
      <c r="AL151" s="27"/>
      <c r="AM151" s="27"/>
      <c r="AN151" s="27"/>
      <c r="AO151" s="27"/>
      <c r="AP151" s="27"/>
    </row>
    <row r="152" spans="2:42" ht="14.1" customHeight="1" x14ac:dyDescent="0.2">
      <c r="B152" s="28"/>
      <c r="C152" s="28"/>
      <c r="D152" s="28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5"/>
      <c r="AE152" s="25"/>
      <c r="AF152" s="25"/>
      <c r="AG152" s="25"/>
      <c r="AH152" s="26"/>
      <c r="AI152" s="26"/>
      <c r="AJ152" s="26"/>
      <c r="AK152" s="26"/>
      <c r="AL152" s="27"/>
      <c r="AM152" s="27"/>
      <c r="AN152" s="27"/>
      <c r="AO152" s="27"/>
      <c r="AP152" s="27"/>
    </row>
    <row r="153" spans="2:42" ht="14.1" customHeight="1" x14ac:dyDescent="0.2">
      <c r="B153" s="28"/>
      <c r="C153" s="28"/>
      <c r="D153" s="28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5"/>
      <c r="AE153" s="25"/>
      <c r="AF153" s="25"/>
      <c r="AG153" s="25"/>
      <c r="AH153" s="26"/>
      <c r="AI153" s="26"/>
      <c r="AJ153" s="26"/>
      <c r="AK153" s="26"/>
      <c r="AL153" s="27"/>
      <c r="AM153" s="27"/>
      <c r="AN153" s="27"/>
      <c r="AO153" s="27"/>
      <c r="AP153" s="27"/>
    </row>
  </sheetData>
  <sheetProtection algorithmName="SHA-512" hashValue="Klcqn6OjLJb0H3jJ7afn3sv6nT5IkxfvB9hDJSC9Y2EnxgX/+4tkGTzbGTh5Eee/kreuAK/lu679oR6NO5ks9w==" saltValue="5OLIcK8YXfqYyhEq9SuyYQ==" spinCount="100000" sheet="1" selectLockedCells="1"/>
  <mergeCells count="588">
    <mergeCell ref="B3:T3"/>
    <mergeCell ref="B116:Y116"/>
    <mergeCell ref="AH82:AK82"/>
    <mergeCell ref="AL82:AP82"/>
    <mergeCell ref="AD84:AG84"/>
    <mergeCell ref="AD86:AG86"/>
    <mergeCell ref="AH86:AK86"/>
    <mergeCell ref="AL86:AP86"/>
    <mergeCell ref="B83:D83"/>
    <mergeCell ref="E83:Y83"/>
    <mergeCell ref="Z83:AC83"/>
    <mergeCell ref="AD83:AG83"/>
    <mergeCell ref="AH83:AK83"/>
    <mergeCell ref="AL83:AP83"/>
    <mergeCell ref="B84:D84"/>
    <mergeCell ref="E84:Y84"/>
    <mergeCell ref="Z84:AC84"/>
    <mergeCell ref="B4:T4"/>
    <mergeCell ref="B5:T5"/>
    <mergeCell ref="U4:AP4"/>
    <mergeCell ref="U5:AP5"/>
    <mergeCell ref="E105:Y105"/>
    <mergeCell ref="Z105:AC105"/>
    <mergeCell ref="AD105:AG105"/>
    <mergeCell ref="AH105:AK105"/>
    <mergeCell ref="Z108:AG108"/>
    <mergeCell ref="AH108:AK108"/>
    <mergeCell ref="B104:D104"/>
    <mergeCell ref="E104:Y104"/>
    <mergeCell ref="AH95:AK95"/>
    <mergeCell ref="AL95:AP95"/>
    <mergeCell ref="B99:D99"/>
    <mergeCell ref="E99:Y99"/>
    <mergeCell ref="Z99:AC99"/>
    <mergeCell ref="AL102:AP102"/>
    <mergeCell ref="AD99:AG99"/>
    <mergeCell ref="AD82:AG82"/>
    <mergeCell ref="AH96:AK96"/>
    <mergeCell ref="AL96:AP96"/>
    <mergeCell ref="B105:D105"/>
    <mergeCell ref="B103:D103"/>
    <mergeCell ref="AW112:BB112"/>
    <mergeCell ref="Z106:AG106"/>
    <mergeCell ref="AH106:AK106"/>
    <mergeCell ref="AL101:AP101"/>
    <mergeCell ref="AL99:AP99"/>
    <mergeCell ref="AD100:AG100"/>
    <mergeCell ref="AH100:AK100"/>
    <mergeCell ref="AL100:AP100"/>
    <mergeCell ref="AH90:AK90"/>
    <mergeCell ref="AL90:AP90"/>
    <mergeCell ref="AD91:AG91"/>
    <mergeCell ref="AH91:AK91"/>
    <mergeCell ref="AL91:AP91"/>
    <mergeCell ref="AH97:AK97"/>
    <mergeCell ref="AL97:AP97"/>
    <mergeCell ref="AH92:AK92"/>
    <mergeCell ref="AL92:AP92"/>
    <mergeCell ref="AH93:AK93"/>
    <mergeCell ref="AL93:AP93"/>
    <mergeCell ref="AD90:AG90"/>
    <mergeCell ref="AL98:AP98"/>
    <mergeCell ref="B110:AK111"/>
    <mergeCell ref="E103:Y103"/>
    <mergeCell ref="Z103:AC103"/>
    <mergeCell ref="AD80:AG80"/>
    <mergeCell ref="AH80:AK80"/>
    <mergeCell ref="AL80:AP80"/>
    <mergeCell ref="AD81:AG81"/>
    <mergeCell ref="AH81:AK81"/>
    <mergeCell ref="AL81:AP81"/>
    <mergeCell ref="AH84:AK84"/>
    <mergeCell ref="AL84:AP84"/>
    <mergeCell ref="AD96:AG96"/>
    <mergeCell ref="AD79:AG79"/>
    <mergeCell ref="AH79:AK79"/>
    <mergeCell ref="AL79:AP79"/>
    <mergeCell ref="AL77:AP77"/>
    <mergeCell ref="AL78:AP78"/>
    <mergeCell ref="AL66:AP66"/>
    <mergeCell ref="AD67:AG67"/>
    <mergeCell ref="AH67:AK67"/>
    <mergeCell ref="AL67:AP67"/>
    <mergeCell ref="AL75:AP75"/>
    <mergeCell ref="AD76:AG76"/>
    <mergeCell ref="AH76:AK76"/>
    <mergeCell ref="AL76:AP76"/>
    <mergeCell ref="AL74:AP74"/>
    <mergeCell ref="AL72:AP72"/>
    <mergeCell ref="AL70:AP70"/>
    <mergeCell ref="AD71:AG71"/>
    <mergeCell ref="AH71:AK71"/>
    <mergeCell ref="AL71:AP71"/>
    <mergeCell ref="AD59:AG59"/>
    <mergeCell ref="AH59:AK59"/>
    <mergeCell ref="AL59:AP59"/>
    <mergeCell ref="AD60:AG60"/>
    <mergeCell ref="AH60:AK60"/>
    <mergeCell ref="AL60:AP60"/>
    <mergeCell ref="AD63:AG63"/>
    <mergeCell ref="AH63:AK63"/>
    <mergeCell ref="AL63:AP63"/>
    <mergeCell ref="AL41:AP41"/>
    <mergeCell ref="AD42:AG42"/>
    <mergeCell ref="AH42:AK42"/>
    <mergeCell ref="AL42:AP42"/>
    <mergeCell ref="AL43:AP43"/>
    <mergeCell ref="AD54:AG54"/>
    <mergeCell ref="AH54:AK54"/>
    <mergeCell ref="AL54:AP54"/>
    <mergeCell ref="AD55:AG55"/>
    <mergeCell ref="AH55:AK55"/>
    <mergeCell ref="AL55:AP55"/>
    <mergeCell ref="AD53:AG53"/>
    <mergeCell ref="AH53:AK53"/>
    <mergeCell ref="AL53:AP53"/>
    <mergeCell ref="AD49:AG49"/>
    <mergeCell ref="AH49:AK49"/>
    <mergeCell ref="AL49:AP49"/>
    <mergeCell ref="AD45:AG45"/>
    <mergeCell ref="AH45:AK45"/>
    <mergeCell ref="AL45:AP45"/>
    <mergeCell ref="AD44:AG44"/>
    <mergeCell ref="AH44:AK44"/>
    <mergeCell ref="AL44:AP44"/>
    <mergeCell ref="AL40:AP40"/>
    <mergeCell ref="AD35:AG35"/>
    <mergeCell ref="AH35:AK35"/>
    <mergeCell ref="AL35:AP35"/>
    <mergeCell ref="AD36:AG36"/>
    <mergeCell ref="AH36:AK36"/>
    <mergeCell ref="AL36:AP36"/>
    <mergeCell ref="AD39:AG39"/>
    <mergeCell ref="AH39:AK39"/>
    <mergeCell ref="AL39:AP39"/>
    <mergeCell ref="AL38:AP38"/>
    <mergeCell ref="AD38:AG38"/>
    <mergeCell ref="AH38:AK38"/>
    <mergeCell ref="AD24:AG24"/>
    <mergeCell ref="AH24:AK24"/>
    <mergeCell ref="AL24:AP24"/>
    <mergeCell ref="AD28:AG28"/>
    <mergeCell ref="AH28:AK28"/>
    <mergeCell ref="AL28:AP28"/>
    <mergeCell ref="AL26:AP26"/>
    <mergeCell ref="AD27:AG27"/>
    <mergeCell ref="AH27:AK27"/>
    <mergeCell ref="AL27:AP27"/>
    <mergeCell ref="AD26:AG26"/>
    <mergeCell ref="AH26:AK26"/>
    <mergeCell ref="B18:D18"/>
    <mergeCell ref="E18:Y18"/>
    <mergeCell ref="Z18:AC18"/>
    <mergeCell ref="B17:D17"/>
    <mergeCell ref="E17:Y17"/>
    <mergeCell ref="Z17:AC17"/>
    <mergeCell ref="AD17:AG17"/>
    <mergeCell ref="AH17:AK17"/>
    <mergeCell ref="AL17:AP17"/>
    <mergeCell ref="AD18:AG18"/>
    <mergeCell ref="AH18:AK18"/>
    <mergeCell ref="AL18:AP18"/>
    <mergeCell ref="A7:AP8"/>
    <mergeCell ref="AH10:AP12"/>
    <mergeCell ref="AD13:AG14"/>
    <mergeCell ref="AH13:AK14"/>
    <mergeCell ref="AL13:AP14"/>
    <mergeCell ref="B15:D15"/>
    <mergeCell ref="E15:Y15"/>
    <mergeCell ref="Z15:AC15"/>
    <mergeCell ref="B16:D16"/>
    <mergeCell ref="E16:Y16"/>
    <mergeCell ref="Z16:AC16"/>
    <mergeCell ref="AD16:AG16"/>
    <mergeCell ref="AH16:AK16"/>
    <mergeCell ref="AL16:AP16"/>
    <mergeCell ref="AD15:AG15"/>
    <mergeCell ref="AH15:AK15"/>
    <mergeCell ref="AL15:AP15"/>
    <mergeCell ref="B13:D14"/>
    <mergeCell ref="E13:Y14"/>
    <mergeCell ref="Z13:AC14"/>
    <mergeCell ref="AD19:AG19"/>
    <mergeCell ref="AH19:AK19"/>
    <mergeCell ref="AL19:AP19"/>
    <mergeCell ref="B21:D21"/>
    <mergeCell ref="E21:Y21"/>
    <mergeCell ref="Z21:AC21"/>
    <mergeCell ref="B20:D20"/>
    <mergeCell ref="E20:Y20"/>
    <mergeCell ref="Z20:AC20"/>
    <mergeCell ref="AD21:AG21"/>
    <mergeCell ref="AH21:AK21"/>
    <mergeCell ref="AL21:AP21"/>
    <mergeCell ref="B19:D19"/>
    <mergeCell ref="E19:Y19"/>
    <mergeCell ref="Z19:AC19"/>
    <mergeCell ref="B23:D23"/>
    <mergeCell ref="E23:Y23"/>
    <mergeCell ref="Z23:AC23"/>
    <mergeCell ref="B22:D22"/>
    <mergeCell ref="E22:Y22"/>
    <mergeCell ref="Z22:AC22"/>
    <mergeCell ref="AL25:AP25"/>
    <mergeCell ref="AD20:AG20"/>
    <mergeCell ref="AH20:AK20"/>
    <mergeCell ref="AL20:AP20"/>
    <mergeCell ref="AD22:AG22"/>
    <mergeCell ref="AH22:AK22"/>
    <mergeCell ref="AL22:AP22"/>
    <mergeCell ref="B25:D25"/>
    <mergeCell ref="E25:Y25"/>
    <mergeCell ref="Z25:AC25"/>
    <mergeCell ref="B24:D24"/>
    <mergeCell ref="E24:Y24"/>
    <mergeCell ref="Z24:AC24"/>
    <mergeCell ref="AD25:AG25"/>
    <mergeCell ref="AH25:AK25"/>
    <mergeCell ref="AD23:AG23"/>
    <mergeCell ref="AH23:AK23"/>
    <mergeCell ref="AL23:AP23"/>
    <mergeCell ref="B33:D33"/>
    <mergeCell ref="E33:Y33"/>
    <mergeCell ref="Z33:AC33"/>
    <mergeCell ref="B32:D32"/>
    <mergeCell ref="E32:Y32"/>
    <mergeCell ref="Z32:AC32"/>
    <mergeCell ref="AD33:AG33"/>
    <mergeCell ref="AH33:AK33"/>
    <mergeCell ref="B31:D31"/>
    <mergeCell ref="E31:Y31"/>
    <mergeCell ref="Z31:AC31"/>
    <mergeCell ref="B27:D27"/>
    <mergeCell ref="E27:Y27"/>
    <mergeCell ref="Z27:AC27"/>
    <mergeCell ref="B26:D26"/>
    <mergeCell ref="E26:Y26"/>
    <mergeCell ref="Z26:AC26"/>
    <mergeCell ref="AD30:AG30"/>
    <mergeCell ref="AH30:AK30"/>
    <mergeCell ref="AL30:AP30"/>
    <mergeCell ref="B28:D28"/>
    <mergeCell ref="E28:Y28"/>
    <mergeCell ref="Z28:AC28"/>
    <mergeCell ref="AD29:AG29"/>
    <mergeCell ref="AH29:AK29"/>
    <mergeCell ref="B30:D30"/>
    <mergeCell ref="E30:Y30"/>
    <mergeCell ref="Z30:AC30"/>
    <mergeCell ref="B29:D29"/>
    <mergeCell ref="E29:Y29"/>
    <mergeCell ref="Z29:AC29"/>
    <mergeCell ref="AL29:AP29"/>
    <mergeCell ref="AL33:AP33"/>
    <mergeCell ref="AD32:AG32"/>
    <mergeCell ref="AH32:AK32"/>
    <mergeCell ref="AL32:AP32"/>
    <mergeCell ref="AD31:AG31"/>
    <mergeCell ref="AH31:AK31"/>
    <mergeCell ref="AL31:AP31"/>
    <mergeCell ref="B37:D37"/>
    <mergeCell ref="E37:Y37"/>
    <mergeCell ref="Z37:AC37"/>
    <mergeCell ref="B36:D36"/>
    <mergeCell ref="E36:Y36"/>
    <mergeCell ref="Z36:AC36"/>
    <mergeCell ref="B34:D34"/>
    <mergeCell ref="E34:Y34"/>
    <mergeCell ref="Z34:AC34"/>
    <mergeCell ref="AD34:AG34"/>
    <mergeCell ref="AH34:AK34"/>
    <mergeCell ref="AL34:AP34"/>
    <mergeCell ref="AD37:AG37"/>
    <mergeCell ref="AH37:AK37"/>
    <mergeCell ref="AL37:AP37"/>
    <mergeCell ref="B35:D35"/>
    <mergeCell ref="E35:Y35"/>
    <mergeCell ref="Z35:AC35"/>
    <mergeCell ref="B38:D38"/>
    <mergeCell ref="E38:Y38"/>
    <mergeCell ref="Z38:AC38"/>
    <mergeCell ref="B41:D41"/>
    <mergeCell ref="E41:Y41"/>
    <mergeCell ref="Z41:AC41"/>
    <mergeCell ref="B40:D40"/>
    <mergeCell ref="E40:Y40"/>
    <mergeCell ref="Z40:AC40"/>
    <mergeCell ref="B43:D43"/>
    <mergeCell ref="E43:Y43"/>
    <mergeCell ref="Z43:AC43"/>
    <mergeCell ref="B42:D42"/>
    <mergeCell ref="E42:Y42"/>
    <mergeCell ref="Z42:AC42"/>
    <mergeCell ref="AD43:AG43"/>
    <mergeCell ref="AH43:AK43"/>
    <mergeCell ref="B39:D39"/>
    <mergeCell ref="E39:Y39"/>
    <mergeCell ref="Z39:AC39"/>
    <mergeCell ref="AD40:AG40"/>
    <mergeCell ref="AH40:AK40"/>
    <mergeCell ref="AD41:AG41"/>
    <mergeCell ref="AH41:AK41"/>
    <mergeCell ref="B45:D45"/>
    <mergeCell ref="E45:Y45"/>
    <mergeCell ref="Z45:AC45"/>
    <mergeCell ref="B44:D44"/>
    <mergeCell ref="E44:Y44"/>
    <mergeCell ref="B47:D47"/>
    <mergeCell ref="E47:Y47"/>
    <mergeCell ref="Z47:AC47"/>
    <mergeCell ref="B46:D46"/>
    <mergeCell ref="E46:Y46"/>
    <mergeCell ref="Z46:AC46"/>
    <mergeCell ref="Z44:AC44"/>
    <mergeCell ref="B53:D53"/>
    <mergeCell ref="E53:Y53"/>
    <mergeCell ref="Z53:AC53"/>
    <mergeCell ref="AD47:AG47"/>
    <mergeCell ref="AH47:AK47"/>
    <mergeCell ref="AL47:AP47"/>
    <mergeCell ref="AD46:AG46"/>
    <mergeCell ref="AH46:AK46"/>
    <mergeCell ref="AL46:AP46"/>
    <mergeCell ref="B50:D50"/>
    <mergeCell ref="E50:Y50"/>
    <mergeCell ref="Z50:AC50"/>
    <mergeCell ref="AD50:AG50"/>
    <mergeCell ref="AH50:AK50"/>
    <mergeCell ref="AL50:AP50"/>
    <mergeCell ref="B49:D49"/>
    <mergeCell ref="E49:Y49"/>
    <mergeCell ref="Z49:AC49"/>
    <mergeCell ref="B48:D48"/>
    <mergeCell ref="E48:Y48"/>
    <mergeCell ref="Z48:AC48"/>
    <mergeCell ref="AD48:AG48"/>
    <mergeCell ref="AH48:AK48"/>
    <mergeCell ref="AL48:AP48"/>
    <mergeCell ref="AL56:AP56"/>
    <mergeCell ref="AD51:AG51"/>
    <mergeCell ref="AH51:AK51"/>
    <mergeCell ref="AL51:AP51"/>
    <mergeCell ref="AD52:AG52"/>
    <mergeCell ref="AH52:AK52"/>
    <mergeCell ref="AL52:AP52"/>
    <mergeCell ref="B56:D56"/>
    <mergeCell ref="E56:Y56"/>
    <mergeCell ref="Z56:AC56"/>
    <mergeCell ref="B55:D55"/>
    <mergeCell ref="E55:Y55"/>
    <mergeCell ref="Z55:AC55"/>
    <mergeCell ref="AD56:AG56"/>
    <mergeCell ref="AH56:AK56"/>
    <mergeCell ref="B52:D52"/>
    <mergeCell ref="E52:Y52"/>
    <mergeCell ref="Z52:AC52"/>
    <mergeCell ref="B51:D51"/>
    <mergeCell ref="E51:Y51"/>
    <mergeCell ref="Z51:AC51"/>
    <mergeCell ref="B54:D54"/>
    <mergeCell ref="E54:Y54"/>
    <mergeCell ref="Z54:AC54"/>
    <mergeCell ref="B60:D60"/>
    <mergeCell ref="E60:Y60"/>
    <mergeCell ref="Z60:AC60"/>
    <mergeCell ref="AL57:AP57"/>
    <mergeCell ref="AD58:AG58"/>
    <mergeCell ref="AH58:AK58"/>
    <mergeCell ref="AL58:AP58"/>
    <mergeCell ref="B58:D58"/>
    <mergeCell ref="E58:Y58"/>
    <mergeCell ref="Z58:AC58"/>
    <mergeCell ref="B57:D57"/>
    <mergeCell ref="E57:Y57"/>
    <mergeCell ref="Z57:AC57"/>
    <mergeCell ref="AD57:AG57"/>
    <mergeCell ref="AH57:AK57"/>
    <mergeCell ref="B59:D59"/>
    <mergeCell ref="E59:Y59"/>
    <mergeCell ref="Z59:AC59"/>
    <mergeCell ref="B64:D64"/>
    <mergeCell ref="E64:Y64"/>
    <mergeCell ref="Z64:AC64"/>
    <mergeCell ref="B63:D63"/>
    <mergeCell ref="E63:Y63"/>
    <mergeCell ref="Z63:AC63"/>
    <mergeCell ref="AD61:AG61"/>
    <mergeCell ref="AH61:AK61"/>
    <mergeCell ref="AL61:AP61"/>
    <mergeCell ref="AD62:AG62"/>
    <mergeCell ref="AH62:AK62"/>
    <mergeCell ref="AL62:AP62"/>
    <mergeCell ref="B62:D62"/>
    <mergeCell ref="E62:Y62"/>
    <mergeCell ref="Z62:AC62"/>
    <mergeCell ref="B61:D61"/>
    <mergeCell ref="E61:Y61"/>
    <mergeCell ref="Z61:AC61"/>
    <mergeCell ref="AD64:AG64"/>
    <mergeCell ref="AH64:AK64"/>
    <mergeCell ref="AL64:AP64"/>
    <mergeCell ref="B65:D65"/>
    <mergeCell ref="E65:Y65"/>
    <mergeCell ref="Z65:AC65"/>
    <mergeCell ref="AD65:AG65"/>
    <mergeCell ref="AH65:AK65"/>
    <mergeCell ref="AL65:AP65"/>
    <mergeCell ref="Z71:AC71"/>
    <mergeCell ref="B70:D70"/>
    <mergeCell ref="E70:Y70"/>
    <mergeCell ref="Z70:AC70"/>
    <mergeCell ref="B67:D67"/>
    <mergeCell ref="E67:Y67"/>
    <mergeCell ref="Z67:AC67"/>
    <mergeCell ref="B66:D66"/>
    <mergeCell ref="E66:Y66"/>
    <mergeCell ref="Z66:AC66"/>
    <mergeCell ref="AD68:AG68"/>
    <mergeCell ref="AH68:AK68"/>
    <mergeCell ref="AL68:AP68"/>
    <mergeCell ref="B68:D68"/>
    <mergeCell ref="E68:Y68"/>
    <mergeCell ref="Z68:AC68"/>
    <mergeCell ref="AD66:AG66"/>
    <mergeCell ref="AH66:AK66"/>
    <mergeCell ref="B69:D69"/>
    <mergeCell ref="E69:Y69"/>
    <mergeCell ref="Z69:AC69"/>
    <mergeCell ref="AD69:AG69"/>
    <mergeCell ref="AH69:AK69"/>
    <mergeCell ref="AL69:AP69"/>
    <mergeCell ref="B71:D71"/>
    <mergeCell ref="E71:Y71"/>
    <mergeCell ref="AD73:AG73"/>
    <mergeCell ref="AH73:AK73"/>
    <mergeCell ref="AL73:AP73"/>
    <mergeCell ref="B73:D73"/>
    <mergeCell ref="E73:Y73"/>
    <mergeCell ref="AD70:AG70"/>
    <mergeCell ref="AH70:AK70"/>
    <mergeCell ref="AD72:AG72"/>
    <mergeCell ref="AH72:AK72"/>
    <mergeCell ref="B72:D72"/>
    <mergeCell ref="E72:Y72"/>
    <mergeCell ref="Z72:AC72"/>
    <mergeCell ref="Z73:AC73"/>
    <mergeCell ref="Z75:AC75"/>
    <mergeCell ref="B74:D74"/>
    <mergeCell ref="E74:Y74"/>
    <mergeCell ref="Z74:AC74"/>
    <mergeCell ref="AD75:AG75"/>
    <mergeCell ref="AH75:AK75"/>
    <mergeCell ref="B78:D78"/>
    <mergeCell ref="E78:Y78"/>
    <mergeCell ref="Z78:AC78"/>
    <mergeCell ref="B77:D77"/>
    <mergeCell ref="E77:Y77"/>
    <mergeCell ref="Z77:AC77"/>
    <mergeCell ref="AD78:AG78"/>
    <mergeCell ref="AH78:AK78"/>
    <mergeCell ref="AD77:AG77"/>
    <mergeCell ref="AD74:AG74"/>
    <mergeCell ref="AH74:AK74"/>
    <mergeCell ref="B76:D76"/>
    <mergeCell ref="E76:Y76"/>
    <mergeCell ref="Z76:AC76"/>
    <mergeCell ref="B75:D75"/>
    <mergeCell ref="E75:Y75"/>
    <mergeCell ref="AH77:AK77"/>
    <mergeCell ref="B80:D80"/>
    <mergeCell ref="E80:Y80"/>
    <mergeCell ref="Z80:AC80"/>
    <mergeCell ref="B79:D79"/>
    <mergeCell ref="E79:Y79"/>
    <mergeCell ref="B82:D82"/>
    <mergeCell ref="E82:Y82"/>
    <mergeCell ref="Z82:AC82"/>
    <mergeCell ref="B81:D81"/>
    <mergeCell ref="E81:Y81"/>
    <mergeCell ref="Z81:AC81"/>
    <mergeCell ref="Z79:AC79"/>
    <mergeCell ref="B86:D86"/>
    <mergeCell ref="E86:Y86"/>
    <mergeCell ref="Z86:AC86"/>
    <mergeCell ref="AD85:AG85"/>
    <mergeCell ref="AH85:AK85"/>
    <mergeCell ref="AL85:AP85"/>
    <mergeCell ref="B85:D85"/>
    <mergeCell ref="E85:Y85"/>
    <mergeCell ref="Z85:AC85"/>
    <mergeCell ref="B89:D89"/>
    <mergeCell ref="E89:Y89"/>
    <mergeCell ref="Z89:AC89"/>
    <mergeCell ref="AD87:AG87"/>
    <mergeCell ref="AH87:AK87"/>
    <mergeCell ref="AL87:AP87"/>
    <mergeCell ref="B87:D87"/>
    <mergeCell ref="E87:Y87"/>
    <mergeCell ref="Z87:AC87"/>
    <mergeCell ref="AD88:AG88"/>
    <mergeCell ref="AH88:AK88"/>
    <mergeCell ref="AL88:AP88"/>
    <mergeCell ref="AD89:AG89"/>
    <mergeCell ref="AH89:AK89"/>
    <mergeCell ref="AL89:AP89"/>
    <mergeCell ref="B88:D88"/>
    <mergeCell ref="E88:Y88"/>
    <mergeCell ref="Z88:AC88"/>
    <mergeCell ref="E95:Y95"/>
    <mergeCell ref="Z95:AC95"/>
    <mergeCell ref="AD97:AG97"/>
    <mergeCell ref="B97:D97"/>
    <mergeCell ref="E97:Y97"/>
    <mergeCell ref="Z97:AC97"/>
    <mergeCell ref="AD92:AG92"/>
    <mergeCell ref="AD93:AG93"/>
    <mergeCell ref="B94:D94"/>
    <mergeCell ref="E94:Y94"/>
    <mergeCell ref="Z94:AC94"/>
    <mergeCell ref="AD94:AG94"/>
    <mergeCell ref="AD95:AG95"/>
    <mergeCell ref="B93:D93"/>
    <mergeCell ref="E93:Y93"/>
    <mergeCell ref="Z93:AC93"/>
    <mergeCell ref="B92:D92"/>
    <mergeCell ref="E92:Y92"/>
    <mergeCell ref="Z92:AC92"/>
    <mergeCell ref="Z96:AC96"/>
    <mergeCell ref="B95:D95"/>
    <mergeCell ref="B91:D91"/>
    <mergeCell ref="E91:Y91"/>
    <mergeCell ref="Z91:AC91"/>
    <mergeCell ref="B90:D90"/>
    <mergeCell ref="E90:Y90"/>
    <mergeCell ref="Z90:AC90"/>
    <mergeCell ref="AH94:AK94"/>
    <mergeCell ref="AL94:AP94"/>
    <mergeCell ref="AD102:AG102"/>
    <mergeCell ref="AH102:AK102"/>
    <mergeCell ref="B101:D101"/>
    <mergeCell ref="E101:Y101"/>
    <mergeCell ref="Z101:AC101"/>
    <mergeCell ref="B100:D100"/>
    <mergeCell ref="E100:Y100"/>
    <mergeCell ref="Z100:AC100"/>
    <mergeCell ref="AD101:AG101"/>
    <mergeCell ref="AH101:AK101"/>
    <mergeCell ref="B102:D102"/>
    <mergeCell ref="E102:Y102"/>
    <mergeCell ref="Z102:AC102"/>
    <mergeCell ref="B98:D98"/>
    <mergeCell ref="B96:D96"/>
    <mergeCell ref="E96:Y96"/>
    <mergeCell ref="E98:Y98"/>
    <mergeCell ref="Z98:AC98"/>
    <mergeCell ref="AD98:AG98"/>
    <mergeCell ref="AH98:AK98"/>
    <mergeCell ref="AH99:AK99"/>
    <mergeCell ref="AD151:AG151"/>
    <mergeCell ref="AH151:AK151"/>
    <mergeCell ref="AL151:AP151"/>
    <mergeCell ref="AD152:AG152"/>
    <mergeCell ref="AH152:AK152"/>
    <mergeCell ref="AL152:AP152"/>
    <mergeCell ref="AL110:AP111"/>
    <mergeCell ref="AL105:AP105"/>
    <mergeCell ref="AD103:AG103"/>
    <mergeCell ref="AH103:AK103"/>
    <mergeCell ref="AL103:AP103"/>
    <mergeCell ref="AD104:AG104"/>
    <mergeCell ref="AH104:AK104"/>
    <mergeCell ref="AL104:AP104"/>
    <mergeCell ref="B117:Y117"/>
    <mergeCell ref="AA116:AP116"/>
    <mergeCell ref="AA117:AP117"/>
    <mergeCell ref="Z104:AC104"/>
    <mergeCell ref="AD153:AG153"/>
    <mergeCell ref="AH153:AK153"/>
    <mergeCell ref="AL153:AP153"/>
    <mergeCell ref="B151:D151"/>
    <mergeCell ref="E151:Y151"/>
    <mergeCell ref="Z151:AC151"/>
    <mergeCell ref="B153:D153"/>
    <mergeCell ref="E153:Y153"/>
    <mergeCell ref="Z153:AC153"/>
    <mergeCell ref="B152:D152"/>
    <mergeCell ref="E152:Y152"/>
    <mergeCell ref="Z152:AC152"/>
  </mergeCells>
  <conditionalFormatting sqref="AW112:BB112">
    <cfRule type="cellIs" dxfId="1" priority="1" stopIfTrue="1" operator="equal">
      <formula>"NO"</formula>
    </cfRule>
    <cfRule type="cellIs" dxfId="0" priority="2" stopIfTrue="1" operator="equal">
      <formula>"OK"</formula>
    </cfRule>
  </conditionalFormatting>
  <pageMargins left="0.23622047244094491" right="0.23622047244094491" top="0.31496062992125984" bottom="0.31496062992125984" header="0.31496062992125984" footer="0.31496062992125984"/>
  <pageSetup paperSize="9" scale="85" fitToHeight="0" orientation="portrait" r:id="rId1"/>
  <rowBreaks count="1" manualBreakCount="1">
    <brk id="57" max="4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442E3-A395-4DFC-850C-B7584B1C0B8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Produzione Standard</vt:lpstr>
      <vt:lpstr>Foglio1</vt:lpstr>
      <vt:lpstr>'Produzione Standard'!Area_stampa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Porotto Giulia</dc:creator>
  <cp:lastModifiedBy>Maricanola Marialaura</cp:lastModifiedBy>
  <cp:lastPrinted>2026-03-16T08:10:36Z</cp:lastPrinted>
  <dcterms:created xsi:type="dcterms:W3CDTF">2026-03-04T09:05:05Z</dcterms:created>
  <dcterms:modified xsi:type="dcterms:W3CDTF">2026-03-16T16:04:01Z</dcterms:modified>
</cp:coreProperties>
</file>