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Users\alberigo\documents\CSR 2023-2027\SRD01\Modelli\"/>
    </mc:Choice>
  </mc:AlternateContent>
  <xr:revisionPtr revIDLastSave="0" documentId="13_ncr:1_{9A086F1E-AF33-44AE-BB49-237F40278014}" xr6:coauthVersionLast="47" xr6:coauthVersionMax="47" xr10:uidLastSave="{00000000-0000-0000-0000-000000000000}"/>
  <workbookProtection workbookPassword="B224" lockStructure="1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23" i="1" l="1"/>
  <c r="C26" i="1" l="1"/>
  <c r="C30" i="1" s="1"/>
  <c r="C32" i="1" s="1"/>
</calcChain>
</file>

<file path=xl/sharedStrings.xml><?xml version="1.0" encoding="utf-8"?>
<sst xmlns="http://schemas.openxmlformats.org/spreadsheetml/2006/main" count="34" uniqueCount="34">
  <si>
    <t>L'importo richiesto per le prestazioni di lavoro volontario non retribuito ammonta ad €</t>
  </si>
  <si>
    <t>Numero di mesi nei quali il richiedente prevede di effettuare i lavori in economia</t>
  </si>
  <si>
    <t>Numero di unità lavorative impiegate a tempo pieno</t>
  </si>
  <si>
    <t>Costo orario dell'operaio florovivaista, profilo IV livello b ex qualificato super</t>
  </si>
  <si>
    <t>Costo orario decurtato dall'utile di impresa</t>
  </si>
  <si>
    <t>LVR</t>
  </si>
  <si>
    <t>NMR</t>
  </si>
  <si>
    <t>UL</t>
  </si>
  <si>
    <t>COF</t>
  </si>
  <si>
    <t>Volume massimo annuo di spesa ammissibile per prestazioni volontarie non retribuite</t>
  </si>
  <si>
    <t>SA/A</t>
  </si>
  <si>
    <t>Numero di mesi nei quali il richiedente è autorizzato ad effettuare i lavori in economia</t>
  </si>
  <si>
    <t>NMA</t>
  </si>
  <si>
    <t>Volume massimo di spesa ammissibile per prestazioni volontarie non retribuite</t>
  </si>
  <si>
    <t>SA</t>
  </si>
  <si>
    <t>Volume ammissibile di spesa ammissibile per prestazioni volontarie non retribuite</t>
  </si>
  <si>
    <t xml:space="preserve"> </t>
  </si>
  <si>
    <t>Indica il valore minore tra LVR e SA</t>
  </si>
  <si>
    <t>ULx400xCOF</t>
  </si>
  <si>
    <t>Contributo ammesso</t>
  </si>
  <si>
    <t>Lavori in economia ammessi</t>
  </si>
  <si>
    <t>Spesa ammessa</t>
  </si>
  <si>
    <t>ESITO</t>
  </si>
  <si>
    <t>REGIONE LIGURIA</t>
  </si>
  <si>
    <t>PSP 2023-2027</t>
  </si>
  <si>
    <t>AZIENDA AGRICOLA</t>
  </si>
  <si>
    <t>INTERVENTO PSP</t>
  </si>
  <si>
    <t>COMPUTO METRICO ESTIMATIVO</t>
  </si>
  <si>
    <t>ALLEGATO ALLA DOMANDA DI SOSTEGNO</t>
  </si>
  <si>
    <t>SEDE LEGALE</t>
  </si>
  <si>
    <t>N° DOMANDA SOSTEGNO</t>
  </si>
  <si>
    <r>
      <t xml:space="preserve">Si ritiene che ogni agricoltore/selvicoltore e ogni coadiuvante aziendale possa ricavare ogni anno, per i motivi sopra richiamati, fino a un massimo di 50 giornate di lavoro (400 ore) per l’esecuzione di investimenti. Pertanto, l’importo massimo di prestazioni volontarie non retribuite ammissibile in azienda deriva dalla formula seguente: </t>
    </r>
    <r>
      <rPr>
        <b/>
        <sz val="12"/>
        <rFont val="Calibri"/>
        <family val="2"/>
        <scheme val="minor"/>
      </rPr>
      <t>SA = UL x 400 x COF</t>
    </r>
    <r>
      <rPr>
        <b/>
        <sz val="11"/>
        <rFont val="Calibri"/>
        <family val="2"/>
        <scheme val="minor"/>
      </rPr>
      <t xml:space="preserve">
SA: volume massimo di spesa ammissibile per prestazioni volontarie non retribuite
UL: numero di unità lavorative impiegate a tempo pieno (titolare, coadiuvanti familiari)
COF: costo orario degli operai florovivaisti (al netto del 10% degli utili di impresa)</t>
    </r>
  </si>
  <si>
    <t>Verificare che il contributo totale dell'operazione, che comprende lavori in economia, non superi il totale delle spese ammissibili, esclusi i lavori in economia.</t>
  </si>
  <si>
    <t>SRD01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</si>
</sst>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4" fontId="0" fillId="3" borderId="1" xfId="0" applyNumberFormat="1" applyFill="1" applyBorder="1"/>
    <xf numFmtId="164" fontId="0" fillId="0" borderId="0" xfId="0" applyNumberFormat="1"/>
    <xf numFmtId="0" fontId="0" fillId="0" borderId="0" xfId="0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0" borderId="0" xfId="0" applyFont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3" fillId="0" borderId="0" xfId="2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47625</xdr:rowOff>
    </xdr:from>
    <xdr:to>
      <xdr:col>0</xdr:col>
      <xdr:colOff>1457324</xdr:colOff>
      <xdr:row>6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000124" cy="119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zoomScaleNormal="100" workbookViewId="0">
      <selection activeCell="N6" sqref="N6"/>
    </sheetView>
  </sheetViews>
  <sheetFormatPr defaultColWidth="9.109375" defaultRowHeight="14.4" x14ac:dyDescent="0.3"/>
  <cols>
    <col min="1" max="1" width="81" style="3" customWidth="1"/>
    <col min="2" max="2" width="9.109375" style="3"/>
    <col min="3" max="3" width="20.44140625" style="3" bestFit="1" customWidth="1"/>
    <col min="4" max="16384" width="9.109375" style="3"/>
  </cols>
  <sheetData>
    <row r="1" spans="1:24" ht="15.6" x14ac:dyDescent="0.3">
      <c r="A1" s="13" t="s">
        <v>23</v>
      </c>
      <c r="B1" s="11"/>
      <c r="C1" s="28"/>
      <c r="D1" s="28"/>
      <c r="E1" s="28"/>
      <c r="F1" s="28"/>
      <c r="G1" s="2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5.6" x14ac:dyDescent="0.3">
      <c r="A2" s="13" t="s">
        <v>24</v>
      </c>
      <c r="B2" s="11"/>
      <c r="C2" s="13" t="s">
        <v>25</v>
      </c>
      <c r="D2" s="14"/>
      <c r="E2" s="26"/>
      <c r="F2" s="26"/>
      <c r="G2" s="26"/>
      <c r="H2" s="26"/>
      <c r="I2" s="26"/>
      <c r="J2" s="26"/>
      <c r="K2" s="14"/>
      <c r="L2" s="27" t="s">
        <v>26</v>
      </c>
      <c r="M2" s="27"/>
      <c r="N2" s="27"/>
      <c r="O2" s="16" t="s">
        <v>33</v>
      </c>
      <c r="P2" s="16"/>
      <c r="Q2" s="16"/>
      <c r="R2" s="12"/>
      <c r="S2" s="14"/>
      <c r="T2" s="14"/>
      <c r="U2" s="14"/>
      <c r="V2" s="11"/>
      <c r="W2" s="11"/>
      <c r="X2" s="11"/>
    </row>
    <row r="3" spans="1:24" ht="15.6" x14ac:dyDescent="0.3">
      <c r="A3" s="13" t="s">
        <v>27</v>
      </c>
      <c r="B3" s="11"/>
      <c r="C3" s="13"/>
      <c r="D3" s="14"/>
      <c r="E3" s="14"/>
      <c r="F3" s="14"/>
      <c r="G3" s="14"/>
      <c r="H3" s="11"/>
      <c r="I3" s="12"/>
      <c r="J3" s="12"/>
      <c r="K3" s="12"/>
      <c r="L3" s="13"/>
      <c r="M3" s="13"/>
      <c r="N3" s="13"/>
      <c r="O3" s="11"/>
      <c r="P3" s="11"/>
      <c r="Q3" s="11"/>
      <c r="R3" s="12"/>
      <c r="S3" s="12"/>
      <c r="T3" s="12"/>
      <c r="U3" s="12"/>
      <c r="V3" s="12"/>
      <c r="W3" s="12"/>
      <c r="X3" s="12"/>
    </row>
    <row r="4" spans="1:24" ht="15.6" x14ac:dyDescent="0.3">
      <c r="A4" s="13" t="s">
        <v>28</v>
      </c>
      <c r="B4" s="11"/>
      <c r="C4" s="13" t="s">
        <v>29</v>
      </c>
      <c r="D4" s="14"/>
      <c r="E4" s="26"/>
      <c r="F4" s="26"/>
      <c r="G4" s="26"/>
      <c r="H4" s="26"/>
      <c r="I4" s="26"/>
      <c r="J4" s="26"/>
      <c r="K4" s="14"/>
      <c r="L4" s="27" t="s">
        <v>30</v>
      </c>
      <c r="M4" s="27"/>
      <c r="N4" s="27"/>
      <c r="O4" s="16"/>
      <c r="P4" s="16"/>
      <c r="Q4" s="16"/>
      <c r="R4" s="12"/>
      <c r="S4" s="14"/>
      <c r="T4" s="14"/>
      <c r="U4" s="14"/>
      <c r="V4" s="11"/>
      <c r="W4" s="11"/>
      <c r="X4" s="11"/>
    </row>
    <row r="5" spans="1:24" ht="15.6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5.6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9" spans="1:24" ht="15" customHeight="1" x14ac:dyDescent="0.3">
      <c r="A9" s="17" t="s">
        <v>31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24" ht="15" customHeight="1" x14ac:dyDescent="0.3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</row>
    <row r="11" spans="1:24" x14ac:dyDescent="0.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</row>
    <row r="12" spans="1:24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</row>
    <row r="13" spans="1:24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24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" thickBot="1" x14ac:dyDescent="0.35"/>
    <row r="16" spans="1:24" ht="15" thickBot="1" x14ac:dyDescent="0.35">
      <c r="A16" s="3" t="s">
        <v>0</v>
      </c>
      <c r="B16" s="3" t="s">
        <v>5</v>
      </c>
      <c r="C16" s="4"/>
    </row>
    <row r="17" spans="1:5" ht="15" thickBot="1" x14ac:dyDescent="0.35"/>
    <row r="18" spans="1:5" ht="15" thickBot="1" x14ac:dyDescent="0.35">
      <c r="A18" s="3" t="s">
        <v>1</v>
      </c>
      <c r="B18" s="3" t="s">
        <v>6</v>
      </c>
      <c r="C18" s="5"/>
    </row>
    <row r="19" spans="1:5" ht="15" thickBot="1" x14ac:dyDescent="0.35"/>
    <row r="20" spans="1:5" ht="15" thickBot="1" x14ac:dyDescent="0.35">
      <c r="A20" s="3" t="s">
        <v>2</v>
      </c>
      <c r="B20" s="3" t="s">
        <v>7</v>
      </c>
      <c r="C20" s="5"/>
    </row>
    <row r="21" spans="1:5" ht="15" thickBot="1" x14ac:dyDescent="0.35"/>
    <row r="22" spans="1:5" ht="15" thickBot="1" x14ac:dyDescent="0.35">
      <c r="A22" s="3" t="s">
        <v>3</v>
      </c>
      <c r="C22" s="4"/>
    </row>
    <row r="23" spans="1:5" x14ac:dyDescent="0.3">
      <c r="A23" s="3" t="s">
        <v>4</v>
      </c>
      <c r="B23" s="3" t="s">
        <v>8</v>
      </c>
      <c r="C23" s="2">
        <f>C22/1.1</f>
        <v>0</v>
      </c>
    </row>
    <row r="25" spans="1:5" ht="15" thickBot="1" x14ac:dyDescent="0.35"/>
    <row r="26" spans="1:5" ht="15" thickBot="1" x14ac:dyDescent="0.35">
      <c r="A26" s="3" t="s">
        <v>9</v>
      </c>
      <c r="B26" s="3" t="s">
        <v>10</v>
      </c>
      <c r="C26" s="1">
        <f>C20*400*C23</f>
        <v>0</v>
      </c>
      <c r="E26" s="3" t="s">
        <v>18</v>
      </c>
    </row>
    <row r="27" spans="1:5" ht="15" thickBot="1" x14ac:dyDescent="0.35"/>
    <row r="28" spans="1:5" ht="15" thickBot="1" x14ac:dyDescent="0.35">
      <c r="A28" s="3" t="s">
        <v>11</v>
      </c>
      <c r="B28" s="3" t="s">
        <v>12</v>
      </c>
      <c r="C28" s="5"/>
    </row>
    <row r="29" spans="1:5" ht="15" thickBot="1" x14ac:dyDescent="0.35"/>
    <row r="30" spans="1:5" ht="15" thickBot="1" x14ac:dyDescent="0.35">
      <c r="A30" s="3" t="s">
        <v>13</v>
      </c>
      <c r="B30" s="3" t="s">
        <v>14</v>
      </c>
      <c r="C30" s="1">
        <f>IF(C28=0,0,IF(C28&lt;=12,C26,C26*C28/12))</f>
        <v>0</v>
      </c>
      <c r="D30" s="3" t="s">
        <v>16</v>
      </c>
    </row>
    <row r="31" spans="1:5" ht="15" thickBot="1" x14ac:dyDescent="0.35"/>
    <row r="32" spans="1:5" ht="15" thickBot="1" x14ac:dyDescent="0.35">
      <c r="A32" s="10" t="s">
        <v>15</v>
      </c>
      <c r="C32" s="1">
        <f>MIN(C16,C30)</f>
        <v>0</v>
      </c>
      <c r="E32" s="3" t="s">
        <v>17</v>
      </c>
    </row>
    <row r="33" spans="1:3" x14ac:dyDescent="0.3">
      <c r="A33" s="10"/>
      <c r="C33" s="2"/>
    </row>
    <row r="35" spans="1:3" ht="15" customHeight="1" x14ac:dyDescent="0.3">
      <c r="A35" s="6" t="s">
        <v>32</v>
      </c>
    </row>
    <row r="36" spans="1:3" ht="15" thickBot="1" x14ac:dyDescent="0.35"/>
    <row r="37" spans="1:3" ht="15" thickBot="1" x14ac:dyDescent="0.35">
      <c r="A37" s="3" t="s">
        <v>21</v>
      </c>
      <c r="C37" s="7"/>
    </row>
    <row r="38" spans="1:3" ht="15" thickBot="1" x14ac:dyDescent="0.35"/>
    <row r="39" spans="1:3" ht="15" thickBot="1" x14ac:dyDescent="0.35">
      <c r="A39" s="3" t="s">
        <v>20</v>
      </c>
      <c r="C39" s="7"/>
    </row>
    <row r="40" spans="1:3" ht="15" thickBot="1" x14ac:dyDescent="0.35"/>
    <row r="41" spans="1:3" ht="15" thickBot="1" x14ac:dyDescent="0.35">
      <c r="A41" s="3" t="s">
        <v>19</v>
      </c>
      <c r="C41" s="7"/>
    </row>
    <row r="43" spans="1:3" ht="15" thickBot="1" x14ac:dyDescent="0.35"/>
    <row r="44" spans="1:3" ht="15" thickBot="1" x14ac:dyDescent="0.35">
      <c r="B44" s="3" t="s">
        <v>22</v>
      </c>
      <c r="C44" s="8" t="str">
        <f>IF(C41=0,"",IF(C41&lt;=(C37-C39),"AMMISSIBILE","NON AMMISSIBILE"))</f>
        <v/>
      </c>
    </row>
    <row r="47" spans="1:3" x14ac:dyDescent="0.3">
      <c r="A47" s="9"/>
    </row>
  </sheetData>
  <sheetProtection password="B224" sheet="1" objects="1" scenarios="1"/>
  <mergeCells count="8">
    <mergeCell ref="C1:G1"/>
    <mergeCell ref="E2:J2"/>
    <mergeCell ref="O2:Q2"/>
    <mergeCell ref="O4:Q4"/>
    <mergeCell ref="A9:Q13"/>
    <mergeCell ref="E4:J4"/>
    <mergeCell ref="L2:N2"/>
    <mergeCell ref="L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Rebagliati Luigi;Martina.Giordano@regione.liguria.it</dc:creator>
  <cp:lastModifiedBy>Alberigo Katia</cp:lastModifiedBy>
  <dcterms:created xsi:type="dcterms:W3CDTF">2020-01-14T07:31:47Z</dcterms:created>
  <dcterms:modified xsi:type="dcterms:W3CDTF">2026-06-12T09:49:42Z</dcterms:modified>
</cp:coreProperties>
</file>