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7924" windowHeight="11904" activeTab="0"/>
  </bookViews>
  <sheets>
    <sheet name="Computo consuntivo" sheetId="1" r:id="rId1"/>
    <sheet name="Foglio1" sheetId="2" r:id="rId2"/>
    <sheet name="Foglio3" sheetId="3" r:id="rId3"/>
  </sheets>
  <definedNames>
    <definedName name="_xlnm.Print_Area" localSheetId="0">'Computo consuntivo'!$A$1:$Z$97</definedName>
  </definedNames>
  <calcPr fullCalcOnLoad="1"/>
</workbook>
</file>

<file path=xl/sharedStrings.xml><?xml version="1.0" encoding="utf-8"?>
<sst xmlns="http://schemas.openxmlformats.org/spreadsheetml/2006/main" count="123" uniqueCount="90">
  <si>
    <t>Computo metrico</t>
  </si>
  <si>
    <t>ESTIMATIVO</t>
  </si>
  <si>
    <t>PROGR.</t>
  </si>
  <si>
    <t>Voce di computo</t>
  </si>
  <si>
    <t>Descrizione</t>
  </si>
  <si>
    <t>u. di m.</t>
  </si>
  <si>
    <t>A</t>
  </si>
  <si>
    <t>B</t>
  </si>
  <si>
    <t>C</t>
  </si>
  <si>
    <t>D</t>
  </si>
  <si>
    <t>E</t>
  </si>
  <si>
    <t>Quantità</t>
  </si>
  <si>
    <t>Prezzo Unitario</t>
  </si>
  <si>
    <t>di cui
%
mano d'opera</t>
  </si>
  <si>
    <t>Importo totale</t>
  </si>
  <si>
    <t>di cui
per sola
mano d'opera</t>
  </si>
  <si>
    <t>totale</t>
  </si>
  <si>
    <t>TOTALE COMPUTO METRICO</t>
  </si>
  <si>
    <t>06.08.00</t>
  </si>
  <si>
    <t>ml</t>
  </si>
  <si>
    <t>RECINZIONE in pali di castagno aventi diametro in testa di cm 8-10 posti alla distanza di m 3,00 e con altezza minima fuori terra di m 1,20, portanti rete metallica rigida zincata a maglia rettangolare dell'altezza minima di m 1,00 con sovrastante un ordine di filo di ferro zincato, per delimitazione di prati naturali, pascoli montani e rimboschimenti, data in opera compresi gli accessi, passaggi ed ogni altro onere:</t>
  </si>
  <si>
    <t xml:space="preserve">mq </t>
  </si>
  <si>
    <t>Quota parte richiesta</t>
  </si>
  <si>
    <t>REGIONE LIGURIA</t>
  </si>
  <si>
    <t>DITTA</t>
  </si>
  <si>
    <t>MISURA</t>
  </si>
  <si>
    <t>COMUNE</t>
  </si>
  <si>
    <t>02-</t>
  </si>
  <si>
    <t>SUBTOTALE LAVORI AGRICOLI</t>
  </si>
  <si>
    <t>SUBTOTALE LAVORI EDILIZI</t>
  </si>
  <si>
    <t>% utili d'impresa da prezzario</t>
  </si>
  <si>
    <t>mano d'opera al netto utile di impresa</t>
  </si>
  <si>
    <t>Prezzario Regionale Opere di Miglioramento Fondiario</t>
  </si>
  <si>
    <t>PROMF</t>
  </si>
  <si>
    <t>PREZZARI UTILIZZATI NEL COMPUTO</t>
  </si>
  <si>
    <t>Prezzario utilizzato (sigla)</t>
  </si>
  <si>
    <r>
      <t xml:space="preserve">LAVORI EDILIZI: </t>
    </r>
    <r>
      <rPr>
        <b/>
        <sz val="12"/>
        <color indexed="10"/>
        <rFont val="Arial Narrow"/>
        <family val="2"/>
      </rPr>
      <t>specificare tipo intervento, localizzazione intervento (Comune, Foglio, Mappale)</t>
    </r>
  </si>
  <si>
    <r>
      <t>LAVORI AGRICOLI:</t>
    </r>
    <r>
      <rPr>
        <b/>
        <sz val="12"/>
        <color indexed="10"/>
        <rFont val="Arial Narrow"/>
        <family val="2"/>
      </rPr>
      <t xml:space="preserve"> specificare tipo intervento, localizzazione intervento (Comune, Foglio, Mappale)</t>
    </r>
  </si>
  <si>
    <t>NOTE ALLE VOCI DI COMPUTO (riportare il n° progressivo della voce e la nota relativa)</t>
  </si>
  <si>
    <t>Data</t>
  </si>
  <si>
    <t>Il Tecnico</t>
  </si>
  <si>
    <t>Il titolare</t>
  </si>
  <si>
    <t>Luogo</t>
  </si>
  <si>
    <t>Timbro</t>
  </si>
  <si>
    <t>NOTA PER COMPILAZIONE</t>
  </si>
  <si>
    <t>Compilare i campi gialli</t>
  </si>
  <si>
    <t>I campi azzurri contengono formule, fare attenzione e modificare solo se necessario</t>
  </si>
  <si>
    <t>Le voci in rosso sono un esempio di compilazione</t>
  </si>
  <si>
    <t>UTILI D'IMPRESA</t>
  </si>
  <si>
    <t>Prezziario Regionale Opere Edili - ANNO</t>
  </si>
  <si>
    <t>PROD</t>
  </si>
  <si>
    <t>% CONTRIBUTO DA MISURA</t>
  </si>
  <si>
    <t>CONTRIBUTO</t>
  </si>
  <si>
    <t>SPESE TECNICHE %</t>
  </si>
  <si>
    <t>SPESE TECNICHE MAX</t>
  </si>
  <si>
    <r>
      <t xml:space="preserve">Altro </t>
    </r>
    <r>
      <rPr>
        <b/>
        <sz val="11"/>
        <color indexed="10"/>
        <rFont val="Calibri"/>
        <family val="2"/>
      </rPr>
      <t>… specificare</t>
    </r>
  </si>
  <si>
    <t>LOCALITA'</t>
  </si>
  <si>
    <t>IDENTIFICAZIONE INTERVENTO</t>
  </si>
  <si>
    <t>ALLEGATO DOMANDA SOSTEGNO</t>
  </si>
  <si>
    <t>CONTR. SP.TEC. MAX</t>
  </si>
  <si>
    <t>TOTALE</t>
  </si>
  <si>
    <t>QUOTA PARTE</t>
  </si>
  <si>
    <t>Nota (1): giustificare allegando relazione tecnica la quota parte applicata nel caso di interventi su strutture aventi altre funzioni (uso privato, altra attività non agricola o agricola, ma non riconducibile alla misura in oggetto, etc)</t>
  </si>
  <si>
    <t>% Quota parte (1)</t>
  </si>
  <si>
    <t>La presentazione di computi metrici su modelli differenti dal presente è ammessa purché negli stessi siano ben individuabili tutti gli elementi qui presenti</t>
  </si>
  <si>
    <t>materiali e lavori da fatturare</t>
  </si>
  <si>
    <t>DA FATTURARE</t>
  </si>
  <si>
    <t>TOTALE BASE</t>
  </si>
  <si>
    <t xml:space="preserve">IN ECONOMIA </t>
  </si>
  <si>
    <r>
      <t xml:space="preserve">computo opere realizzate tramite lavoro volontario non retribuito "in economia" - </t>
    </r>
    <r>
      <rPr>
        <b/>
        <sz val="14"/>
        <rFont val="Arial Narrow"/>
        <family val="2"/>
      </rPr>
      <t>non compilare altrimenti la % utili impresa</t>
    </r>
  </si>
  <si>
    <t>RENDICONTAZIONE A CONSUNTIVO</t>
  </si>
  <si>
    <t>Importo fatturato (2)</t>
  </si>
  <si>
    <t>Riferimento a fattura (Ditta/Numero/Anno)</t>
  </si>
  <si>
    <t>Importo totale rendicontato (fatturato + lavoro in economia) (2)</t>
  </si>
  <si>
    <t>Variazione rispetto estimativo (+/ - importo)</t>
  </si>
  <si>
    <t>FATTURATO</t>
  </si>
  <si>
    <t>RENDICONTO</t>
  </si>
  <si>
    <t>VARIAZIONE</t>
  </si>
  <si>
    <t>COMPUTO METRICO CONSUNTIVO</t>
  </si>
  <si>
    <t>PAGAMENTO</t>
  </si>
  <si>
    <t>TERMINOLOGIA DEI MENU' A TENDINA - NON MODIFICARE</t>
  </si>
  <si>
    <t>TIPO DOMANDA</t>
  </si>
  <si>
    <t>DOM. PAGAMENTO</t>
  </si>
  <si>
    <t>AIUTO</t>
  </si>
  <si>
    <t>VARIANTE</t>
  </si>
  <si>
    <t>S.A.L</t>
  </si>
  <si>
    <t>SALDO</t>
  </si>
  <si>
    <t>DOMANDA DI SOSTEGNO PSR N°</t>
  </si>
  <si>
    <t>PSR 2014 - 2022</t>
  </si>
  <si>
    <t>versione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</si>
</sst>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,"/>
    <numFmt numFmtId="173" formatCode="000"/>
    <numFmt numFmtId="174" formatCode="00\-"/>
    <numFmt numFmtId="175" formatCode="_-[$€-2]\ * #,##0.00_-;\-[$€-2]\ * #,##0.00_-;_-[$€-2]\ * &quot;-&quot;??_-"/>
    <numFmt numFmtId="176" formatCode="&quot;€&quot;\ #,##0.00"/>
    <numFmt numFmtId="177" formatCode="#,##0.00\ &quot;€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30"/>
      <name val="Arial Narrow"/>
      <family val="2"/>
    </font>
    <font>
      <sz val="11"/>
      <color indexed="3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 Narrow"/>
      <family val="2"/>
    </font>
    <font>
      <b/>
      <sz val="11"/>
      <name val="Calibri"/>
      <family val="2"/>
    </font>
    <font>
      <b/>
      <sz val="16"/>
      <color indexed="10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 Narrow"/>
      <family val="2"/>
    </font>
    <font>
      <sz val="11"/>
      <color rgb="FF0070C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5" fontId="10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4">
    <xf numFmtId="0" fontId="0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170" fontId="3" fillId="0" borderId="11" xfId="0" applyNumberFormat="1" applyFont="1" applyFill="1" applyBorder="1" applyAlignment="1">
      <alignment horizontal="right" vertical="top"/>
    </xf>
    <xf numFmtId="170" fontId="3" fillId="0" borderId="13" xfId="0" applyNumberFormat="1" applyFont="1" applyFill="1" applyBorder="1" applyAlignment="1">
      <alignment horizontal="right" vertical="top"/>
    </xf>
    <xf numFmtId="174" fontId="2" fillId="0" borderId="14" xfId="0" applyNumberFormat="1" applyFont="1" applyFill="1" applyBorder="1" applyAlignment="1">
      <alignment horizontal="right" vertical="top"/>
    </xf>
    <xf numFmtId="173" fontId="2" fillId="0" borderId="15" xfId="0" applyNumberFormat="1" applyFont="1" applyFill="1" applyBorder="1" applyAlignment="1">
      <alignment horizontal="left" vertical="top"/>
    </xf>
    <xf numFmtId="4" fontId="2" fillId="0" borderId="16" xfId="0" applyNumberFormat="1" applyFont="1" applyFill="1" applyBorder="1" applyAlignment="1" applyProtection="1">
      <alignment horizontal="right" vertical="top"/>
      <protection locked="0"/>
    </xf>
    <xf numFmtId="170" fontId="2" fillId="0" borderId="15" xfId="0" applyNumberFormat="1" applyFont="1" applyFill="1" applyBorder="1" applyAlignment="1" applyProtection="1">
      <alignment horizontal="right" vertical="top"/>
      <protection locked="0"/>
    </xf>
    <xf numFmtId="170" fontId="2" fillId="0" borderId="17" xfId="0" applyNumberFormat="1" applyFont="1" applyFill="1" applyBorder="1" applyAlignment="1" applyProtection="1">
      <alignment horizontal="right" vertical="top"/>
      <protection locked="0"/>
    </xf>
    <xf numFmtId="174" fontId="3" fillId="0" borderId="14" xfId="0" applyNumberFormat="1" applyFont="1" applyFill="1" applyBorder="1" applyAlignment="1">
      <alignment horizontal="right" vertical="top"/>
    </xf>
    <xf numFmtId="173" fontId="3" fillId="0" borderId="15" xfId="0" applyNumberFormat="1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right" vertical="top"/>
    </xf>
    <xf numFmtId="170" fontId="3" fillId="0" borderId="15" xfId="0" applyNumberFormat="1" applyFont="1" applyFill="1" applyBorder="1" applyAlignment="1">
      <alignment horizontal="right" vertical="top"/>
    </xf>
    <xf numFmtId="170" fontId="3" fillId="0" borderId="17" xfId="0" applyNumberFormat="1" applyFont="1" applyFill="1" applyBorder="1" applyAlignment="1">
      <alignment horizontal="right" vertical="top"/>
    </xf>
    <xf numFmtId="174" fontId="2" fillId="0" borderId="14" xfId="0" applyNumberFormat="1" applyFont="1" applyFill="1" applyBorder="1" applyAlignment="1">
      <alignment horizontal="right" vertical="top" wrapText="1"/>
    </xf>
    <xf numFmtId="173" fontId="2" fillId="0" borderId="15" xfId="0" applyNumberFormat="1" applyFont="1" applyFill="1" applyBorder="1" applyAlignment="1">
      <alignment horizontal="left" vertical="top" wrapText="1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top"/>
      <protection locked="0"/>
    </xf>
    <xf numFmtId="170" fontId="3" fillId="0" borderId="15" xfId="0" applyNumberFormat="1" applyFont="1" applyFill="1" applyBorder="1" applyAlignment="1" applyProtection="1">
      <alignment horizontal="right" vertical="top"/>
      <protection locked="0"/>
    </xf>
    <xf numFmtId="170" fontId="3" fillId="0" borderId="17" xfId="0" applyNumberFormat="1" applyFont="1" applyFill="1" applyBorder="1" applyAlignment="1" applyProtection="1">
      <alignment horizontal="right" vertical="top"/>
      <protection locked="0"/>
    </xf>
    <xf numFmtId="49" fontId="2" fillId="0" borderId="14" xfId="0" applyNumberFormat="1" applyFont="1" applyFill="1" applyBorder="1" applyAlignment="1">
      <alignment horizontal="right" vertical="top" wrapText="1"/>
    </xf>
    <xf numFmtId="0" fontId="3" fillId="0" borderId="18" xfId="0" applyNumberFormat="1" applyFont="1" applyFill="1" applyBorder="1" applyAlignment="1">
      <alignment horizontal="right" vertical="top" wrapText="1"/>
    </xf>
    <xf numFmtId="173" fontId="2" fillId="0" borderId="1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20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right" vertical="top"/>
    </xf>
    <xf numFmtId="170" fontId="2" fillId="0" borderId="15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4" fontId="2" fillId="0" borderId="19" xfId="0" applyNumberFormat="1" applyFont="1" applyFill="1" applyBorder="1" applyAlignment="1">
      <alignment horizontal="right" vertical="top"/>
    </xf>
    <xf numFmtId="170" fontId="2" fillId="0" borderId="19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left" vertical="center"/>
    </xf>
    <xf numFmtId="0" fontId="2" fillId="0" borderId="18" xfId="0" applyNumberFormat="1" applyFont="1" applyFill="1" applyBorder="1" applyAlignment="1">
      <alignment horizontal="justify" vertical="top" wrapText="1"/>
    </xf>
    <xf numFmtId="0" fontId="9" fillId="0" borderId="18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2" fillId="0" borderId="18" xfId="0" applyNumberFormat="1" applyFont="1" applyFill="1" applyBorder="1" applyAlignment="1">
      <alignment vertical="top" wrapText="1"/>
    </xf>
    <xf numFmtId="170" fontId="2" fillId="0" borderId="29" xfId="0" applyNumberFormat="1" applyFont="1" applyFill="1" applyBorder="1" applyAlignment="1" applyProtection="1">
      <alignment vertical="center"/>
      <protection locked="0"/>
    </xf>
    <xf numFmtId="170" fontId="2" fillId="0" borderId="17" xfId="0" applyNumberFormat="1" applyFont="1" applyFill="1" applyBorder="1" applyAlignment="1" applyProtection="1">
      <alignment vertical="center"/>
      <protection locked="0"/>
    </xf>
    <xf numFmtId="170" fontId="3" fillId="0" borderId="14" xfId="0" applyNumberFormat="1" applyFont="1" applyFill="1" applyBorder="1" applyAlignment="1" applyProtection="1">
      <alignment horizontal="right" vertical="top"/>
      <protection locked="0"/>
    </xf>
    <xf numFmtId="170" fontId="2" fillId="0" borderId="14" xfId="0" applyNumberFormat="1" applyFont="1" applyFill="1" applyBorder="1" applyAlignment="1" applyProtection="1">
      <alignment horizontal="right" vertical="top"/>
      <protection locked="0"/>
    </xf>
    <xf numFmtId="170" fontId="3" fillId="0" borderId="14" xfId="0" applyNumberFormat="1" applyFont="1" applyFill="1" applyBorder="1" applyAlignment="1">
      <alignment horizontal="right" vertical="top"/>
    </xf>
    <xf numFmtId="0" fontId="9" fillId="0" borderId="18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3" fillId="0" borderId="27" xfId="0" applyNumberFormat="1" applyFont="1" applyFill="1" applyBorder="1" applyAlignment="1">
      <alignment horizontal="left" vertical="top" wrapText="1"/>
    </xf>
    <xf numFmtId="170" fontId="2" fillId="0" borderId="0" xfId="0" applyNumberFormat="1" applyFont="1" applyFill="1" applyBorder="1" applyAlignment="1" applyProtection="1">
      <alignment horizontal="right" vertical="top"/>
      <protection locked="0"/>
    </xf>
    <xf numFmtId="170" fontId="3" fillId="0" borderId="0" xfId="0" applyNumberFormat="1" applyFont="1" applyFill="1" applyBorder="1" applyAlignment="1">
      <alignment horizontal="right" vertical="top"/>
    </xf>
    <xf numFmtId="170" fontId="6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9" fontId="0" fillId="0" borderId="0" xfId="50" applyFont="1" applyFill="1" applyAlignment="1">
      <alignment/>
    </xf>
    <xf numFmtId="9" fontId="2" fillId="0" borderId="30" xfId="50" applyFont="1" applyFill="1" applyBorder="1" applyAlignment="1" applyProtection="1">
      <alignment horizontal="center" vertical="top"/>
      <protection locked="0"/>
    </xf>
    <xf numFmtId="9" fontId="3" fillId="0" borderId="30" xfId="50" applyFont="1" applyFill="1" applyBorder="1" applyAlignment="1">
      <alignment horizontal="center" vertical="top"/>
    </xf>
    <xf numFmtId="9" fontId="2" fillId="0" borderId="30" xfId="50" applyFont="1" applyFill="1" applyBorder="1" applyAlignment="1" applyProtection="1">
      <alignment horizontal="center" vertical="top" wrapText="1"/>
      <protection locked="0"/>
    </xf>
    <xf numFmtId="9" fontId="3" fillId="0" borderId="30" xfId="50" applyFont="1" applyFill="1" applyBorder="1" applyAlignment="1" applyProtection="1">
      <alignment horizontal="center" vertical="top"/>
      <protection locked="0"/>
    </xf>
    <xf numFmtId="9" fontId="3" fillId="0" borderId="31" xfId="50" applyFont="1" applyFill="1" applyBorder="1" applyAlignment="1" applyProtection="1">
      <alignment horizontal="center" vertical="top"/>
      <protection locked="0"/>
    </xf>
    <xf numFmtId="9" fontId="2" fillId="0" borderId="19" xfId="50" applyFont="1" applyFill="1" applyBorder="1" applyAlignment="1">
      <alignment vertical="top"/>
    </xf>
    <xf numFmtId="9" fontId="2" fillId="0" borderId="0" xfId="50" applyFont="1" applyFill="1" applyAlignment="1">
      <alignment vertical="center"/>
    </xf>
    <xf numFmtId="0" fontId="10" fillId="0" borderId="0" xfId="47">
      <alignment/>
      <protection/>
    </xf>
    <xf numFmtId="49" fontId="10" fillId="0" borderId="0" xfId="47" applyNumberFormat="1" applyAlignment="1">
      <alignment horizontal="center"/>
      <protection/>
    </xf>
    <xf numFmtId="0" fontId="11" fillId="0" borderId="0" xfId="47" applyFont="1" applyAlignment="1">
      <alignment horizontal="left"/>
      <protection/>
    </xf>
    <xf numFmtId="175" fontId="10" fillId="0" borderId="0" xfId="42" applyAlignment="1">
      <alignment/>
    </xf>
    <xf numFmtId="0" fontId="10" fillId="0" borderId="0" xfId="47" applyAlignment="1">
      <alignment wrapText="1"/>
      <protection/>
    </xf>
    <xf numFmtId="0" fontId="10" fillId="0" borderId="0" xfId="47" applyFill="1">
      <alignment/>
      <protection/>
    </xf>
    <xf numFmtId="176" fontId="10" fillId="0" borderId="0" xfId="47" applyNumberFormat="1">
      <alignment/>
      <protection/>
    </xf>
    <xf numFmtId="0" fontId="12" fillId="0" borderId="0" xfId="47" applyFont="1" applyAlignment="1">
      <alignment horizontal="left"/>
      <protection/>
    </xf>
    <xf numFmtId="49" fontId="10" fillId="0" borderId="0" xfId="47" applyNumberFormat="1" applyAlignment="1">
      <alignment horizontal="left"/>
      <protection/>
    </xf>
    <xf numFmtId="0" fontId="10" fillId="0" borderId="0" xfId="47" applyAlignment="1">
      <alignment horizontal="left"/>
      <protection/>
    </xf>
    <xf numFmtId="175" fontId="10" fillId="0" borderId="0" xfId="42" applyFont="1" applyFill="1" applyBorder="1" applyAlignment="1">
      <alignment horizontal="left"/>
    </xf>
    <xf numFmtId="49" fontId="10" fillId="0" borderId="0" xfId="47" applyNumberFormat="1">
      <alignment/>
      <protection/>
    </xf>
    <xf numFmtId="0" fontId="14" fillId="0" borderId="0" xfId="47" applyFont="1">
      <alignment/>
      <protection/>
    </xf>
    <xf numFmtId="49" fontId="6" fillId="0" borderId="0" xfId="47" applyNumberFormat="1" applyFont="1" applyAlignment="1">
      <alignment horizontal="right"/>
      <protection/>
    </xf>
    <xf numFmtId="49" fontId="2" fillId="0" borderId="0" xfId="47" applyNumberFormat="1" applyFont="1" applyAlignment="1">
      <alignment horizontal="right"/>
      <protection/>
    </xf>
    <xf numFmtId="170" fontId="3" fillId="0" borderId="32" xfId="0" applyNumberFormat="1" applyFont="1" applyFill="1" applyBorder="1" applyAlignment="1" applyProtection="1">
      <alignment horizontal="right" vertical="top"/>
      <protection locked="0"/>
    </xf>
    <xf numFmtId="170" fontId="3" fillId="0" borderId="32" xfId="0" applyNumberFormat="1" applyFont="1" applyFill="1" applyBorder="1" applyAlignment="1">
      <alignment horizontal="right" vertical="top"/>
    </xf>
    <xf numFmtId="170" fontId="3" fillId="0" borderId="33" xfId="0" applyNumberFormat="1" applyFont="1" applyFill="1" applyBorder="1" applyAlignment="1">
      <alignment horizontal="right" vertical="top"/>
    </xf>
    <xf numFmtId="170" fontId="2" fillId="0" borderId="34" xfId="0" applyNumberFormat="1" applyFont="1" applyFill="1" applyBorder="1" applyAlignment="1" applyProtection="1">
      <alignment horizontal="right" vertical="top"/>
      <protection locked="0"/>
    </xf>
    <xf numFmtId="170" fontId="2" fillId="0" borderId="35" xfId="0" applyNumberFormat="1" applyFont="1" applyFill="1" applyBorder="1" applyAlignment="1" applyProtection="1">
      <alignment horizontal="right" vertical="top"/>
      <protection locked="0"/>
    </xf>
    <xf numFmtId="170" fontId="3" fillId="0" borderId="35" xfId="0" applyNumberFormat="1" applyFont="1" applyFill="1" applyBorder="1" applyAlignment="1" applyProtection="1">
      <alignment horizontal="right" vertical="top"/>
      <protection locked="0"/>
    </xf>
    <xf numFmtId="170" fontId="2" fillId="0" borderId="32" xfId="0" applyNumberFormat="1" applyFont="1" applyFill="1" applyBorder="1" applyAlignment="1" applyProtection="1">
      <alignment horizontal="right" vertical="top"/>
      <protection locked="0"/>
    </xf>
    <xf numFmtId="170" fontId="3" fillId="0" borderId="33" xfId="0" applyNumberFormat="1" applyFont="1" applyFill="1" applyBorder="1" applyAlignment="1" applyProtection="1">
      <alignment horizontal="right" vertical="top"/>
      <protection locked="0"/>
    </xf>
    <xf numFmtId="170" fontId="3" fillId="0" borderId="35" xfId="0" applyNumberFormat="1" applyFont="1" applyFill="1" applyBorder="1" applyAlignment="1">
      <alignment horizontal="right" vertical="top"/>
    </xf>
    <xf numFmtId="170" fontId="2" fillId="0" borderId="32" xfId="0" applyNumberFormat="1" applyFont="1" applyFill="1" applyBorder="1" applyAlignment="1">
      <alignment horizontal="right" vertical="top"/>
    </xf>
    <xf numFmtId="170" fontId="2" fillId="0" borderId="33" xfId="0" applyNumberFormat="1" applyFont="1" applyFill="1" applyBorder="1" applyAlignment="1">
      <alignment horizontal="right" vertical="top"/>
    </xf>
    <xf numFmtId="170" fontId="2" fillId="0" borderId="36" xfId="0" applyNumberFormat="1" applyFont="1" applyFill="1" applyBorder="1" applyAlignment="1" applyProtection="1">
      <alignment horizontal="right" vertical="top"/>
      <protection locked="0"/>
    </xf>
    <xf numFmtId="170" fontId="3" fillId="0" borderId="37" xfId="0" applyNumberFormat="1" applyFont="1" applyFill="1" applyBorder="1" applyAlignment="1">
      <alignment horizontal="right" vertical="top"/>
    </xf>
    <xf numFmtId="170" fontId="3" fillId="0" borderId="38" xfId="0" applyNumberFormat="1" applyFont="1" applyFill="1" applyBorder="1" applyAlignment="1">
      <alignment horizontal="right" vertical="top"/>
    </xf>
    <xf numFmtId="0" fontId="62" fillId="0" borderId="18" xfId="0" applyNumberFormat="1" applyFont="1" applyFill="1" applyBorder="1" applyAlignment="1">
      <alignment horizontal="justify" vertical="top" wrapText="1"/>
    </xf>
    <xf numFmtId="0" fontId="63" fillId="0" borderId="39" xfId="0" applyFont="1" applyBorder="1" applyAlignment="1">
      <alignment wrapText="1"/>
    </xf>
    <xf numFmtId="0" fontId="3" fillId="0" borderId="40" xfId="0" applyNumberFormat="1" applyFont="1" applyFill="1" applyBorder="1" applyAlignment="1">
      <alignment horizontal="right" vertical="top" wrapText="1"/>
    </xf>
    <xf numFmtId="0" fontId="3" fillId="0" borderId="40" xfId="0" applyNumberFormat="1" applyFont="1" applyFill="1" applyBorder="1" applyAlignment="1" applyProtection="1">
      <alignment horizontal="center" vertical="top"/>
      <protection locked="0"/>
    </xf>
    <xf numFmtId="9" fontId="3" fillId="0" borderId="41" xfId="50" applyFont="1" applyFill="1" applyBorder="1" applyAlignment="1" applyProtection="1">
      <alignment horizontal="center" vertical="top"/>
      <protection locked="0"/>
    </xf>
    <xf numFmtId="0" fontId="8" fillId="0" borderId="42" xfId="0" applyNumberFormat="1" applyFont="1" applyFill="1" applyBorder="1" applyAlignment="1" applyProtection="1">
      <alignment horizontal="center" vertical="top"/>
      <protection locked="0"/>
    </xf>
    <xf numFmtId="0" fontId="8" fillId="0" borderId="43" xfId="0" applyNumberFormat="1" applyFont="1" applyFill="1" applyBorder="1" applyAlignment="1" applyProtection="1">
      <alignment horizontal="center" vertical="top"/>
      <protection locked="0"/>
    </xf>
    <xf numFmtId="0" fontId="8" fillId="0" borderId="44" xfId="0" applyNumberFormat="1" applyFont="1" applyFill="1" applyBorder="1" applyAlignment="1" applyProtection="1">
      <alignment horizontal="center" vertical="top"/>
      <protection locked="0"/>
    </xf>
    <xf numFmtId="4" fontId="3" fillId="0" borderId="45" xfId="0" applyNumberFormat="1" applyFont="1" applyFill="1" applyBorder="1" applyAlignment="1" applyProtection="1">
      <alignment horizontal="right" vertical="top"/>
      <protection locked="0"/>
    </xf>
    <xf numFmtId="172" fontId="2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5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horizontal="right" vertical="top"/>
    </xf>
    <xf numFmtId="9" fontId="10" fillId="0" borderId="0" xfId="50" applyFont="1" applyAlignment="1">
      <alignment/>
    </xf>
    <xf numFmtId="9" fontId="3" fillId="0" borderId="13" xfId="50" applyFont="1" applyFill="1" applyBorder="1" applyAlignment="1">
      <alignment horizontal="right" vertical="top"/>
    </xf>
    <xf numFmtId="9" fontId="2" fillId="0" borderId="17" xfId="50" applyFont="1" applyFill="1" applyBorder="1" applyAlignment="1" applyProtection="1">
      <alignment horizontal="right" vertical="top"/>
      <protection locked="0"/>
    </xf>
    <xf numFmtId="9" fontId="3" fillId="0" borderId="17" xfId="50" applyFont="1" applyFill="1" applyBorder="1" applyAlignment="1">
      <alignment horizontal="right" vertical="top"/>
    </xf>
    <xf numFmtId="9" fontId="3" fillId="0" borderId="17" xfId="50" applyFont="1" applyFill="1" applyBorder="1" applyAlignment="1" applyProtection="1">
      <alignment horizontal="right" vertical="top"/>
      <protection locked="0"/>
    </xf>
    <xf numFmtId="9" fontId="3" fillId="0" borderId="42" xfId="50" applyFont="1" applyFill="1" applyBorder="1" applyAlignment="1" applyProtection="1">
      <alignment horizontal="right" vertical="top"/>
      <protection locked="0"/>
    </xf>
    <xf numFmtId="9" fontId="2" fillId="0" borderId="14" xfId="50" applyFont="1" applyFill="1" applyBorder="1" applyAlignment="1" applyProtection="1">
      <alignment horizontal="right" vertical="top"/>
      <protection locked="0"/>
    </xf>
    <xf numFmtId="9" fontId="3" fillId="0" borderId="14" xfId="50" applyFont="1" applyFill="1" applyBorder="1" applyAlignment="1">
      <alignment horizontal="right" vertical="top"/>
    </xf>
    <xf numFmtId="9" fontId="2" fillId="0" borderId="0" xfId="50" applyFont="1" applyFill="1" applyAlignment="1">
      <alignment horizontal="right" vertical="center"/>
    </xf>
    <xf numFmtId="10" fontId="10" fillId="0" borderId="0" xfId="50" applyNumberFormat="1" applyFont="1" applyAlignment="1">
      <alignment/>
    </xf>
    <xf numFmtId="10" fontId="0" fillId="0" borderId="0" xfId="50" applyNumberFormat="1" applyFont="1" applyFill="1" applyAlignment="1">
      <alignment/>
    </xf>
    <xf numFmtId="10" fontId="2" fillId="0" borderId="0" xfId="50" applyNumberFormat="1" applyFont="1" applyFill="1" applyBorder="1" applyAlignment="1">
      <alignment horizontal="right" vertical="top"/>
    </xf>
    <xf numFmtId="10" fontId="2" fillId="0" borderId="19" xfId="50" applyNumberFormat="1" applyFont="1" applyFill="1" applyBorder="1" applyAlignment="1">
      <alignment horizontal="right" vertical="top"/>
    </xf>
    <xf numFmtId="10" fontId="2" fillId="0" borderId="0" xfId="50" applyNumberFormat="1" applyFont="1" applyFill="1" applyAlignment="1">
      <alignment horizontal="right" vertical="center"/>
    </xf>
    <xf numFmtId="170" fontId="2" fillId="6" borderId="46" xfId="0" applyNumberFormat="1" applyFont="1" applyFill="1" applyBorder="1" applyAlignment="1" applyProtection="1">
      <alignment vertical="center"/>
      <protection locked="0"/>
    </xf>
    <xf numFmtId="9" fontId="3" fillId="0" borderId="14" xfId="50" applyFont="1" applyFill="1" applyBorder="1" applyAlignment="1" applyProtection="1">
      <alignment horizontal="right" vertical="top"/>
      <protection locked="0"/>
    </xf>
    <xf numFmtId="0" fontId="6" fillId="0" borderId="27" xfId="0" applyNumberFormat="1" applyFont="1" applyFill="1" applyBorder="1" applyAlignment="1">
      <alignment horizontal="left" vertical="top" wrapText="1"/>
    </xf>
    <xf numFmtId="9" fontId="3" fillId="0" borderId="27" xfId="5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49" fontId="2" fillId="0" borderId="47" xfId="0" applyNumberFormat="1" applyFont="1" applyFill="1" applyBorder="1" applyAlignment="1">
      <alignment horizontal="right" vertical="top"/>
    </xf>
    <xf numFmtId="49" fontId="62" fillId="0" borderId="48" xfId="0" applyNumberFormat="1" applyFont="1" applyFill="1" applyBorder="1" applyAlignment="1">
      <alignment horizontal="justify" vertical="top" wrapText="1"/>
    </xf>
    <xf numFmtId="173" fontId="3" fillId="0" borderId="49" xfId="0" applyNumberFormat="1" applyFont="1" applyFill="1" applyBorder="1" applyAlignment="1">
      <alignment horizontal="left" vertical="top"/>
    </xf>
    <xf numFmtId="174" fontId="3" fillId="0" borderId="50" xfId="0" applyNumberFormat="1" applyFont="1" applyFill="1" applyBorder="1" applyAlignment="1">
      <alignment horizontal="right" vertical="top"/>
    </xf>
    <xf numFmtId="174" fontId="3" fillId="0" borderId="51" xfId="0" applyNumberFormat="1" applyFont="1" applyFill="1" applyBorder="1" applyAlignment="1">
      <alignment horizontal="right" vertical="top"/>
    </xf>
    <xf numFmtId="173" fontId="3" fillId="0" borderId="52" xfId="0" applyNumberFormat="1" applyFont="1" applyFill="1" applyBorder="1" applyAlignment="1">
      <alignment horizontal="left" vertical="top"/>
    </xf>
    <xf numFmtId="49" fontId="63" fillId="0" borderId="48" xfId="0" applyNumberFormat="1" applyFont="1" applyBorder="1" applyAlignment="1">
      <alignment wrapText="1"/>
    </xf>
    <xf numFmtId="49" fontId="3" fillId="0" borderId="53" xfId="0" applyNumberFormat="1" applyFont="1" applyFill="1" applyBorder="1" applyAlignment="1">
      <alignment horizontal="right" vertical="top" wrapText="1"/>
    </xf>
    <xf numFmtId="49" fontId="2" fillId="0" borderId="51" xfId="0" applyNumberFormat="1" applyFont="1" applyFill="1" applyBorder="1" applyAlignment="1">
      <alignment horizontal="right" vertical="top"/>
    </xf>
    <xf numFmtId="49" fontId="2" fillId="0" borderId="48" xfId="0" applyNumberFormat="1" applyFont="1" applyFill="1" applyBorder="1" applyAlignment="1">
      <alignment horizontal="justify" vertical="top" wrapText="1"/>
    </xf>
    <xf numFmtId="49" fontId="9" fillId="0" borderId="48" xfId="0" applyNumberFormat="1" applyFont="1" applyFill="1" applyBorder="1" applyAlignment="1">
      <alignment vertical="top" wrapText="1"/>
    </xf>
    <xf numFmtId="49" fontId="62" fillId="0" borderId="51" xfId="0" applyNumberFormat="1" applyFont="1" applyFill="1" applyBorder="1" applyAlignment="1">
      <alignment horizontal="right" vertical="top" wrapText="1"/>
    </xf>
    <xf numFmtId="49" fontId="62" fillId="0" borderId="51" xfId="0" applyNumberFormat="1" applyFont="1" applyFill="1" applyBorder="1" applyAlignment="1">
      <alignment horizontal="right" vertical="top"/>
    </xf>
    <xf numFmtId="49" fontId="3" fillId="0" borderId="48" xfId="0" applyNumberFormat="1" applyFont="1" applyFill="1" applyBorder="1" applyAlignment="1">
      <alignment horizontal="right" vertical="top" wrapText="1"/>
    </xf>
    <xf numFmtId="0" fontId="10" fillId="33" borderId="54" xfId="47" applyFill="1" applyBorder="1" applyAlignment="1">
      <alignment/>
      <protection/>
    </xf>
    <xf numFmtId="0" fontId="14" fillId="33" borderId="54" xfId="47" applyFont="1" applyFill="1" applyBorder="1" applyAlignment="1">
      <alignment/>
      <protection/>
    </xf>
    <xf numFmtId="49" fontId="64" fillId="0" borderId="14" xfId="0" applyNumberFormat="1" applyFont="1" applyFill="1" applyBorder="1" applyAlignment="1">
      <alignment horizontal="right" vertical="top" wrapText="1"/>
    </xf>
    <xf numFmtId="0" fontId="64" fillId="0" borderId="18" xfId="0" applyNumberFormat="1" applyFont="1" applyFill="1" applyBorder="1" applyAlignment="1">
      <alignment horizontal="justify" vertical="top" wrapText="1"/>
    </xf>
    <xf numFmtId="49" fontId="16" fillId="0" borderId="0" xfId="47" applyNumberFormat="1" applyFont="1" applyAlignment="1">
      <alignment horizontal="left"/>
      <protection/>
    </xf>
    <xf numFmtId="49" fontId="10" fillId="0" borderId="0" xfId="47" applyNumberFormat="1" applyFont="1" applyAlignment="1">
      <alignment horizontal="left"/>
      <protection/>
    </xf>
    <xf numFmtId="0" fontId="10" fillId="0" borderId="0" xfId="47" applyFont="1" applyAlignment="1">
      <alignment horizontal="left"/>
      <protection/>
    </xf>
    <xf numFmtId="49" fontId="10" fillId="0" borderId="0" xfId="47" applyNumberFormat="1" applyFont="1">
      <alignment/>
      <protection/>
    </xf>
    <xf numFmtId="0" fontId="64" fillId="0" borderId="39" xfId="0" applyFont="1" applyBorder="1" applyAlignment="1">
      <alignment wrapText="1"/>
    </xf>
    <xf numFmtId="9" fontId="0" fillId="0" borderId="0" xfId="50" applyFont="1" applyFill="1" applyAlignment="1">
      <alignment horizontal="right"/>
    </xf>
    <xf numFmtId="10" fontId="0" fillId="0" borderId="55" xfId="5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10" fontId="0" fillId="0" borderId="57" xfId="5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0" fontId="0" fillId="0" borderId="58" xfId="50" applyNumberFormat="1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Alignment="1">
      <alignment horizontal="right"/>
    </xf>
    <xf numFmtId="170" fontId="3" fillId="6" borderId="60" xfId="0" applyNumberFormat="1" applyFont="1" applyFill="1" applyBorder="1" applyAlignment="1" applyProtection="1">
      <alignment horizontal="right" vertical="top"/>
      <protection locked="0"/>
    </xf>
    <xf numFmtId="170" fontId="2" fillId="6" borderId="46" xfId="0" applyNumberFormat="1" applyFont="1" applyFill="1" applyBorder="1" applyAlignment="1" applyProtection="1">
      <alignment horizontal="right" vertical="top"/>
      <protection locked="0"/>
    </xf>
    <xf numFmtId="0" fontId="10" fillId="0" borderId="19" xfId="47" applyFill="1" applyBorder="1">
      <alignment/>
      <protection/>
    </xf>
    <xf numFmtId="0" fontId="10" fillId="0" borderId="19" xfId="47" applyBorder="1">
      <alignment/>
      <protection/>
    </xf>
    <xf numFmtId="10" fontId="10" fillId="0" borderId="19" xfId="50" applyNumberFormat="1" applyFont="1" applyBorder="1" applyAlignment="1">
      <alignment/>
    </xf>
    <xf numFmtId="176" fontId="10" fillId="0" borderId="19" xfId="47" applyNumberFormat="1" applyBorder="1">
      <alignment/>
      <protection/>
    </xf>
    <xf numFmtId="0" fontId="10" fillId="0" borderId="56" xfId="47" applyBorder="1">
      <alignment/>
      <protection/>
    </xf>
    <xf numFmtId="0" fontId="10" fillId="33" borderId="58" xfId="47" applyFill="1" applyBorder="1">
      <alignment/>
      <protection/>
    </xf>
    <xf numFmtId="0" fontId="10" fillId="0" borderId="61" xfId="47" applyFill="1" applyBorder="1">
      <alignment/>
      <protection/>
    </xf>
    <xf numFmtId="0" fontId="10" fillId="0" borderId="61" xfId="47" applyBorder="1">
      <alignment/>
      <protection/>
    </xf>
    <xf numFmtId="0" fontId="65" fillId="0" borderId="61" xfId="47" applyFont="1" applyFill="1" applyBorder="1">
      <alignment/>
      <protection/>
    </xf>
    <xf numFmtId="10" fontId="10" fillId="0" borderId="61" xfId="50" applyNumberFormat="1" applyFont="1" applyBorder="1" applyAlignment="1">
      <alignment/>
    </xf>
    <xf numFmtId="176" fontId="10" fillId="0" borderId="61" xfId="47" applyNumberFormat="1" applyBorder="1">
      <alignment/>
      <protection/>
    </xf>
    <xf numFmtId="0" fontId="10" fillId="0" borderId="59" xfId="47" applyBorder="1">
      <alignment/>
      <protection/>
    </xf>
    <xf numFmtId="0" fontId="66" fillId="0" borderId="55" xfId="47" applyFont="1" applyBorder="1" applyAlignment="1">
      <alignment/>
      <protection/>
    </xf>
    <xf numFmtId="170" fontId="3" fillId="6" borderId="13" xfId="0" applyNumberFormat="1" applyFont="1" applyFill="1" applyBorder="1" applyAlignment="1">
      <alignment horizontal="right" vertical="top"/>
    </xf>
    <xf numFmtId="170" fontId="7" fillId="6" borderId="62" xfId="0" applyNumberFormat="1" applyFont="1" applyFill="1" applyBorder="1" applyAlignment="1">
      <alignment horizontal="center" vertical="center"/>
    </xf>
    <xf numFmtId="170" fontId="67" fillId="6" borderId="62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9" fontId="10" fillId="33" borderId="54" xfId="50" applyFont="1" applyFill="1" applyBorder="1" applyAlignment="1">
      <alignment/>
    </xf>
    <xf numFmtId="9" fontId="0" fillId="33" borderId="54" xfId="50" applyFont="1" applyFill="1" applyBorder="1" applyAlignment="1">
      <alignment/>
    </xf>
    <xf numFmtId="9" fontId="68" fillId="33" borderId="54" xfId="50" applyFont="1" applyFill="1" applyBorder="1" applyAlignment="1">
      <alignment horizontal="center" vertical="top" wrapText="1"/>
    </xf>
    <xf numFmtId="0" fontId="16" fillId="0" borderId="0" xfId="47" applyFont="1" applyAlignment="1">
      <alignment horizontal="center"/>
      <protection/>
    </xf>
    <xf numFmtId="49" fontId="64" fillId="0" borderId="51" xfId="0" applyNumberFormat="1" applyFont="1" applyFill="1" applyBorder="1" applyAlignment="1">
      <alignment horizontal="right" vertical="top" wrapText="1"/>
    </xf>
    <xf numFmtId="49" fontId="64" fillId="0" borderId="50" xfId="0" applyNumberFormat="1" applyFont="1" applyFill="1" applyBorder="1" applyAlignment="1">
      <alignment horizontal="right" vertical="top" wrapText="1"/>
    </xf>
    <xf numFmtId="49" fontId="64" fillId="0" borderId="39" xfId="0" applyNumberFormat="1" applyFont="1" applyFill="1" applyBorder="1" applyAlignment="1">
      <alignment horizontal="right" vertical="top" wrapText="1"/>
    </xf>
    <xf numFmtId="49" fontId="2" fillId="0" borderId="53" xfId="0" applyNumberFormat="1" applyFont="1" applyFill="1" applyBorder="1" applyAlignment="1">
      <alignment horizontal="right" vertical="top"/>
    </xf>
    <xf numFmtId="49" fontId="2" fillId="0" borderId="39" xfId="0" applyNumberFormat="1" applyFont="1" applyFill="1" applyBorder="1" applyAlignment="1">
      <alignment horizontal="right" vertical="top"/>
    </xf>
    <xf numFmtId="49" fontId="64" fillId="0" borderId="39" xfId="0" applyNumberFormat="1" applyFont="1" applyFill="1" applyBorder="1" applyAlignment="1">
      <alignment horizontal="right" vertical="top"/>
    </xf>
    <xf numFmtId="49" fontId="64" fillId="0" borderId="48" xfId="0" applyNumberFormat="1" applyFont="1" applyFill="1" applyBorder="1" applyAlignment="1">
      <alignment horizontal="right" vertical="top"/>
    </xf>
    <xf numFmtId="9" fontId="10" fillId="0" borderId="0" xfId="50" applyFont="1" applyBorder="1" applyAlignment="1">
      <alignment/>
    </xf>
    <xf numFmtId="0" fontId="10" fillId="0" borderId="0" xfId="47" applyBorder="1">
      <alignment/>
      <protection/>
    </xf>
    <xf numFmtId="10" fontId="3" fillId="0" borderId="63" xfId="0" applyNumberFormat="1" applyFont="1" applyFill="1" applyBorder="1" applyAlignment="1" applyProtection="1">
      <alignment horizontal="right" vertical="top"/>
      <protection locked="0"/>
    </xf>
    <xf numFmtId="10" fontId="3" fillId="0" borderId="64" xfId="0" applyNumberFormat="1" applyFont="1" applyFill="1" applyBorder="1" applyAlignment="1" applyProtection="1">
      <alignment horizontal="right" vertical="top"/>
      <protection locked="0"/>
    </xf>
    <xf numFmtId="10" fontId="3" fillId="0" borderId="36" xfId="0" applyNumberFormat="1" applyFont="1" applyFill="1" applyBorder="1" applyAlignment="1" applyProtection="1">
      <alignment horizontal="right" vertical="top"/>
      <protection locked="0"/>
    </xf>
    <xf numFmtId="10" fontId="3" fillId="0" borderId="65" xfId="0" applyNumberFormat="1" applyFont="1" applyFill="1" applyBorder="1" applyAlignment="1" applyProtection="1">
      <alignment horizontal="right" vertical="top"/>
      <protection locked="0"/>
    </xf>
    <xf numFmtId="10" fontId="10" fillId="0" borderId="0" xfId="50" applyNumberFormat="1" applyFont="1" applyBorder="1" applyAlignment="1">
      <alignment/>
    </xf>
    <xf numFmtId="176" fontId="10" fillId="0" borderId="0" xfId="47" applyNumberFormat="1" applyBorder="1">
      <alignment/>
      <protection/>
    </xf>
    <xf numFmtId="0" fontId="10" fillId="0" borderId="20" xfId="47" applyBorder="1">
      <alignment/>
      <protection/>
    </xf>
    <xf numFmtId="0" fontId="10" fillId="34" borderId="0" xfId="47" applyFill="1" applyBorder="1">
      <alignment/>
      <protection/>
    </xf>
    <xf numFmtId="0" fontId="10" fillId="6" borderId="57" xfId="47" applyFill="1" applyBorder="1">
      <alignment/>
      <protection/>
    </xf>
    <xf numFmtId="4" fontId="69" fillId="0" borderId="45" xfId="0" applyNumberFormat="1" applyFont="1" applyFill="1" applyBorder="1" applyAlignment="1" applyProtection="1">
      <alignment horizontal="right" vertical="top"/>
      <protection locked="0"/>
    </xf>
    <xf numFmtId="10" fontId="69" fillId="0" borderId="63" xfId="0" applyNumberFormat="1" applyFont="1" applyFill="1" applyBorder="1" applyAlignment="1" applyProtection="1">
      <alignment horizontal="right" vertical="top"/>
      <protection locked="0"/>
    </xf>
    <xf numFmtId="0" fontId="70" fillId="0" borderId="42" xfId="0" applyNumberFormat="1" applyFont="1" applyFill="1" applyBorder="1" applyAlignment="1" applyProtection="1">
      <alignment horizontal="center" vertical="top"/>
      <protection locked="0"/>
    </xf>
    <xf numFmtId="0" fontId="70" fillId="0" borderId="43" xfId="0" applyNumberFormat="1" applyFont="1" applyFill="1" applyBorder="1" applyAlignment="1" applyProtection="1">
      <alignment horizontal="center" vertical="top"/>
      <protection locked="0"/>
    </xf>
    <xf numFmtId="170" fontId="7" fillId="34" borderId="62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170" fontId="2" fillId="6" borderId="46" xfId="50" applyNumberFormat="1" applyFont="1" applyFill="1" applyBorder="1" applyAlignment="1" applyProtection="1">
      <alignment horizontal="right" vertical="top"/>
      <protection locked="0"/>
    </xf>
    <xf numFmtId="0" fontId="4" fillId="0" borderId="62" xfId="0" applyFont="1" applyFill="1" applyBorder="1" applyAlignment="1">
      <alignment horizontal="center" vertical="center"/>
    </xf>
    <xf numFmtId="170" fontId="7" fillId="24" borderId="62" xfId="0" applyNumberFormat="1" applyFont="1" applyFill="1" applyBorder="1" applyAlignment="1">
      <alignment horizontal="center" vertical="center"/>
    </xf>
    <xf numFmtId="9" fontId="3" fillId="0" borderId="46" xfId="50" applyFont="1" applyFill="1" applyBorder="1" applyAlignment="1" applyProtection="1">
      <alignment horizontal="right" vertical="top"/>
      <protection locked="0"/>
    </xf>
    <xf numFmtId="176" fontId="3" fillId="34" borderId="13" xfId="0" applyNumberFormat="1" applyFont="1" applyFill="1" applyBorder="1" applyAlignment="1">
      <alignment horizontal="right" vertical="top"/>
    </xf>
    <xf numFmtId="170" fontId="3" fillId="34" borderId="13" xfId="0" applyNumberFormat="1" applyFont="1" applyFill="1" applyBorder="1" applyAlignment="1">
      <alignment horizontal="right" vertical="top"/>
    </xf>
    <xf numFmtId="176" fontId="2" fillId="34" borderId="29" xfId="0" applyNumberFormat="1" applyFont="1" applyFill="1" applyBorder="1" applyAlignment="1" applyProtection="1">
      <alignment vertical="center"/>
      <protection locked="0"/>
    </xf>
    <xf numFmtId="170" fontId="2" fillId="34" borderId="29" xfId="0" applyNumberFormat="1" applyFont="1" applyFill="1" applyBorder="1" applyAlignment="1" applyProtection="1">
      <alignment vertical="center"/>
      <protection locked="0"/>
    </xf>
    <xf numFmtId="176" fontId="2" fillId="34" borderId="17" xfId="0" applyNumberFormat="1" applyFont="1" applyFill="1" applyBorder="1" applyAlignment="1" applyProtection="1">
      <alignment vertical="center"/>
      <protection locked="0"/>
    </xf>
    <xf numFmtId="170" fontId="2" fillId="34" borderId="17" xfId="0" applyNumberFormat="1" applyFont="1" applyFill="1" applyBorder="1" applyAlignment="1" applyProtection="1">
      <alignment vertical="center"/>
      <protection locked="0"/>
    </xf>
    <xf numFmtId="176" fontId="2" fillId="34" borderId="46" xfId="0" applyNumberFormat="1" applyFont="1" applyFill="1" applyBorder="1" applyAlignment="1" applyProtection="1">
      <alignment vertical="center"/>
      <protection locked="0"/>
    </xf>
    <xf numFmtId="170" fontId="2" fillId="34" borderId="46" xfId="0" applyNumberFormat="1" applyFont="1" applyFill="1" applyBorder="1" applyAlignment="1" applyProtection="1">
      <alignment vertical="center"/>
      <protection locked="0"/>
    </xf>
    <xf numFmtId="176" fontId="3" fillId="34" borderId="17" xfId="0" applyNumberFormat="1" applyFont="1" applyFill="1" applyBorder="1" applyAlignment="1">
      <alignment horizontal="right" vertical="top"/>
    </xf>
    <xf numFmtId="170" fontId="3" fillId="34" borderId="17" xfId="0" applyNumberFormat="1" applyFont="1" applyFill="1" applyBorder="1" applyAlignment="1">
      <alignment horizontal="right" vertical="top"/>
    </xf>
    <xf numFmtId="176" fontId="2" fillId="34" borderId="17" xfId="0" applyNumberFormat="1" applyFont="1" applyFill="1" applyBorder="1" applyAlignment="1" applyProtection="1">
      <alignment horizontal="right" vertical="top"/>
      <protection locked="0"/>
    </xf>
    <xf numFmtId="170" fontId="2" fillId="34" borderId="17" xfId="0" applyNumberFormat="1" applyFont="1" applyFill="1" applyBorder="1" applyAlignment="1" applyProtection="1">
      <alignment horizontal="right" vertical="top"/>
      <protection locked="0"/>
    </xf>
    <xf numFmtId="176" fontId="3" fillId="34" borderId="17" xfId="0" applyNumberFormat="1" applyFont="1" applyFill="1" applyBorder="1" applyAlignment="1" applyProtection="1">
      <alignment horizontal="right" vertical="top"/>
      <protection locked="0"/>
    </xf>
    <xf numFmtId="170" fontId="3" fillId="34" borderId="17" xfId="0" applyNumberFormat="1" applyFont="1" applyFill="1" applyBorder="1" applyAlignment="1" applyProtection="1">
      <alignment horizontal="right" vertical="top"/>
      <protection locked="0"/>
    </xf>
    <xf numFmtId="9" fontId="2" fillId="0" borderId="19" xfId="50" applyFont="1" applyFill="1" applyBorder="1" applyAlignment="1">
      <alignment horizontal="right" vertical="top"/>
    </xf>
    <xf numFmtId="170" fontId="6" fillId="0" borderId="19" xfId="0" applyNumberFormat="1" applyFont="1" applyFill="1" applyBorder="1" applyAlignment="1">
      <alignment horizontal="right" vertical="top"/>
    </xf>
    <xf numFmtId="176" fontId="6" fillId="0" borderId="19" xfId="0" applyNumberFormat="1" applyFont="1" applyFill="1" applyBorder="1" applyAlignment="1">
      <alignment horizontal="right" vertical="top"/>
    </xf>
    <xf numFmtId="9" fontId="2" fillId="0" borderId="0" xfId="50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right" vertical="top"/>
    </xf>
    <xf numFmtId="170" fontId="7" fillId="34" borderId="13" xfId="0" applyNumberFormat="1" applyFont="1" applyFill="1" applyBorder="1" applyAlignment="1">
      <alignment horizontal="left" vertical="top"/>
    </xf>
    <xf numFmtId="170" fontId="67" fillId="34" borderId="62" xfId="0" applyNumberFormat="1" applyFont="1" applyFill="1" applyBorder="1" applyAlignment="1">
      <alignment horizontal="center" vertical="center"/>
    </xf>
    <xf numFmtId="0" fontId="14" fillId="0" borderId="0" xfId="47" applyFont="1" applyFill="1" applyAlignment="1">
      <alignment horizontal="center"/>
      <protection/>
    </xf>
    <xf numFmtId="0" fontId="4" fillId="0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76" fontId="3" fillId="0" borderId="6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" fontId="3" fillId="0" borderId="69" xfId="0" applyNumberFormat="1" applyFont="1" applyFill="1" applyBorder="1" applyAlignment="1">
      <alignment horizontal="center" vertical="center" wrapText="1"/>
    </xf>
    <xf numFmtId="4" fontId="3" fillId="0" borderId="70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14" fontId="0" fillId="0" borderId="71" xfId="0" applyNumberFormat="1" applyFill="1" applyBorder="1" applyAlignment="1">
      <alignment horizontal="center"/>
    </xf>
    <xf numFmtId="14" fontId="0" fillId="0" borderId="72" xfId="0" applyNumberFormat="1" applyFill="1" applyBorder="1" applyAlignment="1">
      <alignment horizontal="center"/>
    </xf>
    <xf numFmtId="176" fontId="3" fillId="6" borderId="66" xfId="0" applyNumberFormat="1" applyFont="1" applyFill="1" applyBorder="1" applyAlignment="1">
      <alignment horizontal="right" vertical="top"/>
    </xf>
    <xf numFmtId="176" fontId="3" fillId="6" borderId="67" xfId="0" applyNumberFormat="1" applyFont="1" applyFill="1" applyBorder="1" applyAlignment="1">
      <alignment horizontal="right" vertical="top"/>
    </xf>
    <xf numFmtId="176" fontId="3" fillId="6" borderId="68" xfId="0" applyNumberFormat="1" applyFont="1" applyFill="1" applyBorder="1" applyAlignment="1">
      <alignment horizontal="right" vertical="top"/>
    </xf>
    <xf numFmtId="170" fontId="7" fillId="6" borderId="66" xfId="0" applyNumberFormat="1" applyFont="1" applyFill="1" applyBorder="1" applyAlignment="1">
      <alignment horizontal="center" vertical="center"/>
    </xf>
    <xf numFmtId="170" fontId="7" fillId="6" borderId="67" xfId="0" applyNumberFormat="1" applyFont="1" applyFill="1" applyBorder="1" applyAlignment="1">
      <alignment horizontal="center" vertical="center"/>
    </xf>
    <xf numFmtId="170" fontId="7" fillId="6" borderId="68" xfId="0" applyNumberFormat="1" applyFont="1" applyFill="1" applyBorder="1" applyAlignment="1">
      <alignment horizontal="center" vertical="center"/>
    </xf>
    <xf numFmtId="170" fontId="67" fillId="6" borderId="66" xfId="0" applyNumberFormat="1" applyFont="1" applyFill="1" applyBorder="1" applyAlignment="1">
      <alignment horizontal="center" vertical="center"/>
    </xf>
    <xf numFmtId="170" fontId="67" fillId="6" borderId="67" xfId="0" applyNumberFormat="1" applyFont="1" applyFill="1" applyBorder="1" applyAlignment="1">
      <alignment horizontal="center" vertical="center"/>
    </xf>
    <xf numFmtId="170" fontId="67" fillId="6" borderId="68" xfId="0" applyNumberFormat="1" applyFont="1" applyFill="1" applyBorder="1" applyAlignment="1">
      <alignment horizontal="center" vertical="center"/>
    </xf>
    <xf numFmtId="170" fontId="7" fillId="34" borderId="66" xfId="0" applyNumberFormat="1" applyFont="1" applyFill="1" applyBorder="1" applyAlignment="1">
      <alignment horizontal="center" vertical="center"/>
    </xf>
    <xf numFmtId="170" fontId="7" fillId="34" borderId="68" xfId="0" applyNumberFormat="1" applyFont="1" applyFill="1" applyBorder="1" applyAlignment="1">
      <alignment horizontal="center" vertical="center"/>
    </xf>
    <xf numFmtId="170" fontId="3" fillId="6" borderId="66" xfId="0" applyNumberFormat="1" applyFont="1" applyFill="1" applyBorder="1" applyAlignment="1">
      <alignment horizontal="center" vertical="top"/>
    </xf>
    <xf numFmtId="170" fontId="3" fillId="6" borderId="68" xfId="0" applyNumberFormat="1" applyFont="1" applyFill="1" applyBorder="1" applyAlignment="1">
      <alignment horizontal="center" vertical="top"/>
    </xf>
    <xf numFmtId="170" fontId="3" fillId="6" borderId="74" xfId="0" applyNumberFormat="1" applyFont="1" applyFill="1" applyBorder="1" applyAlignment="1">
      <alignment horizontal="center" vertical="top"/>
    </xf>
    <xf numFmtId="170" fontId="7" fillId="34" borderId="67" xfId="0" applyNumberFormat="1" applyFont="1" applyFill="1" applyBorder="1" applyAlignment="1">
      <alignment horizontal="center" vertical="center"/>
    </xf>
    <xf numFmtId="9" fontId="3" fillId="0" borderId="69" xfId="50" applyFont="1" applyFill="1" applyBorder="1" applyAlignment="1">
      <alignment horizontal="center" vertical="center" wrapText="1"/>
    </xf>
    <xf numFmtId="9" fontId="3" fillId="0" borderId="70" xfId="50" applyFont="1" applyFill="1" applyBorder="1" applyAlignment="1">
      <alignment horizontal="center" vertical="center" wrapText="1"/>
    </xf>
    <xf numFmtId="49" fontId="14" fillId="33" borderId="71" xfId="47" applyNumberFormat="1" applyFont="1" applyFill="1" applyBorder="1" applyAlignment="1">
      <alignment horizontal="left"/>
      <protection/>
    </xf>
    <xf numFmtId="49" fontId="14" fillId="33" borderId="72" xfId="47" applyNumberFormat="1" applyFont="1" applyFill="1" applyBorder="1" applyAlignment="1">
      <alignment horizontal="left"/>
      <protection/>
    </xf>
    <xf numFmtId="0" fontId="10" fillId="33" borderId="71" xfId="47" applyFill="1" applyBorder="1" applyAlignment="1">
      <alignment horizontal="center"/>
      <protection/>
    </xf>
    <xf numFmtId="0" fontId="10" fillId="33" borderId="72" xfId="47" applyFill="1" applyBorder="1" applyAlignment="1">
      <alignment horizontal="center"/>
      <protection/>
    </xf>
    <xf numFmtId="0" fontId="10" fillId="33" borderId="73" xfId="47" applyFill="1" applyBorder="1" applyAlignment="1">
      <alignment horizontal="center"/>
      <protection/>
    </xf>
    <xf numFmtId="173" fontId="3" fillId="0" borderId="21" xfId="0" applyNumberFormat="1" applyFont="1" applyFill="1" applyBorder="1" applyAlignment="1">
      <alignment horizontal="center" vertical="center" wrapText="1"/>
    </xf>
    <xf numFmtId="173" fontId="3" fillId="0" borderId="75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173" fontId="3" fillId="0" borderId="76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9" fillId="0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9" fontId="9" fillId="0" borderId="81" xfId="50" applyFont="1" applyFill="1" applyBorder="1" applyAlignment="1">
      <alignment horizontal="center" vertical="center" wrapText="1"/>
    </xf>
    <xf numFmtId="9" fontId="9" fillId="0" borderId="82" xfId="50" applyFont="1" applyFill="1" applyBorder="1" applyAlignment="1">
      <alignment horizontal="center" vertical="center" wrapText="1"/>
    </xf>
    <xf numFmtId="0" fontId="14" fillId="33" borderId="71" xfId="47" applyFont="1" applyFill="1" applyBorder="1" applyAlignment="1">
      <alignment horizontal="center"/>
      <protection/>
    </xf>
    <xf numFmtId="0" fontId="14" fillId="33" borderId="73" xfId="47" applyFont="1" applyFill="1" applyBorder="1" applyAlignment="1">
      <alignment horizontal="center"/>
      <protection/>
    </xf>
    <xf numFmtId="0" fontId="14" fillId="33" borderId="72" xfId="47" applyFont="1" applyFill="1" applyBorder="1" applyAlignment="1">
      <alignment horizontal="center"/>
      <protection/>
    </xf>
    <xf numFmtId="0" fontId="4" fillId="0" borderId="21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>
      <alignment horizontal="right" vertical="top" wrapText="1"/>
    </xf>
    <xf numFmtId="0" fontId="4" fillId="0" borderId="75" xfId="0" applyNumberFormat="1" applyFont="1" applyFill="1" applyBorder="1" applyAlignment="1">
      <alignment horizontal="right" vertical="top" wrapText="1"/>
    </xf>
    <xf numFmtId="0" fontId="6" fillId="0" borderId="66" xfId="0" applyNumberFormat="1" applyFont="1" applyFill="1" applyBorder="1" applyAlignment="1">
      <alignment horizontal="right" vertical="top" wrapText="1"/>
    </xf>
    <xf numFmtId="0" fontId="6" fillId="0" borderId="67" xfId="0" applyNumberFormat="1" applyFont="1" applyFill="1" applyBorder="1" applyAlignment="1">
      <alignment horizontal="right" vertical="top" wrapText="1"/>
    </xf>
    <xf numFmtId="0" fontId="6" fillId="0" borderId="83" xfId="0" applyNumberFormat="1" applyFont="1" applyFill="1" applyBorder="1" applyAlignment="1">
      <alignment horizontal="right" vertical="top" wrapText="1"/>
    </xf>
    <xf numFmtId="0" fontId="4" fillId="24" borderId="74" xfId="0" applyFont="1" applyFill="1" applyBorder="1" applyAlignment="1">
      <alignment horizontal="right" vertical="center"/>
    </xf>
    <xf numFmtId="0" fontId="4" fillId="24" borderId="67" xfId="0" applyFont="1" applyFill="1" applyBorder="1" applyAlignment="1">
      <alignment horizontal="right" vertical="center"/>
    </xf>
    <xf numFmtId="0" fontId="4" fillId="24" borderId="68" xfId="0" applyFont="1" applyFill="1" applyBorder="1" applyAlignment="1">
      <alignment horizontal="right" vertical="center"/>
    </xf>
    <xf numFmtId="0" fontId="4" fillId="24" borderId="66" xfId="0" applyNumberFormat="1" applyFont="1" applyFill="1" applyBorder="1" applyAlignment="1">
      <alignment horizontal="right" vertical="top" wrapText="1"/>
    </xf>
    <xf numFmtId="0" fontId="4" fillId="24" borderId="67" xfId="0" applyNumberFormat="1" applyFont="1" applyFill="1" applyBorder="1" applyAlignment="1">
      <alignment horizontal="right" vertical="top" wrapText="1"/>
    </xf>
    <xf numFmtId="9" fontId="14" fillId="33" borderId="71" xfId="50" applyFont="1" applyFill="1" applyBorder="1" applyAlignment="1">
      <alignment horizontal="center"/>
    </xf>
    <xf numFmtId="9" fontId="14" fillId="33" borderId="72" xfId="50" applyFont="1" applyFill="1" applyBorder="1" applyAlignment="1">
      <alignment horizontal="center"/>
    </xf>
    <xf numFmtId="177" fontId="13" fillId="6" borderId="71" xfId="47" applyNumberFormat="1" applyFont="1" applyFill="1" applyBorder="1" applyAlignment="1">
      <alignment horizontal="center"/>
      <protection/>
    </xf>
    <xf numFmtId="177" fontId="13" fillId="6" borderId="72" xfId="47" applyNumberFormat="1" applyFont="1" applyFill="1" applyBorder="1" applyAlignment="1">
      <alignment horizontal="center"/>
      <protection/>
    </xf>
    <xf numFmtId="177" fontId="71" fillId="6" borderId="71" xfId="47" applyNumberFormat="1" applyFont="1" applyFill="1" applyBorder="1" applyAlignment="1">
      <alignment horizontal="center"/>
      <protection/>
    </xf>
    <xf numFmtId="177" fontId="71" fillId="6" borderId="72" xfId="47" applyNumberFormat="1" applyFont="1" applyFill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0" fillId="0" borderId="0" xfId="0" applyAlignment="1">
      <alignment/>
    </xf>
    <xf numFmtId="0" fontId="14" fillId="0" borderId="57" xfId="47" applyFont="1" applyBorder="1" applyAlignment="1">
      <alignment/>
      <protection/>
    </xf>
    <xf numFmtId="0" fontId="3" fillId="24" borderId="66" xfId="0" applyFont="1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4" fontId="3" fillId="0" borderId="84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" fontId="3" fillId="0" borderId="85" xfId="0" applyNumberFormat="1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4" fontId="3" fillId="0" borderId="87" xfId="0" applyNumberFormat="1" applyFont="1" applyFill="1" applyBorder="1" applyAlignment="1">
      <alignment horizontal="center" vertical="center"/>
    </xf>
    <xf numFmtId="4" fontId="3" fillId="0" borderId="88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_Computo Metrico Domanda Pagamento - Lagomarsini Massimo 121" xfId="42"/>
    <cellStyle name="Input" xfId="43"/>
    <cellStyle name="Comma" xfId="44"/>
    <cellStyle name="Comma [0]" xfId="45"/>
    <cellStyle name="Neutrale" xfId="46"/>
    <cellStyle name="Normale_Computo Metrico Domanda Pagamento - Lagomarsini Massimo 12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333375</xdr:colOff>
      <xdr:row>3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5715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2"/>
  <sheetViews>
    <sheetView tabSelected="1" zoomScalePageLayoutView="0" workbookViewId="0" topLeftCell="A68">
      <selection activeCell="N92" sqref="N92"/>
    </sheetView>
  </sheetViews>
  <sheetFormatPr defaultColWidth="9.140625" defaultRowHeight="15"/>
  <cols>
    <col min="1" max="2" width="6.7109375" style="37" customWidth="1"/>
    <col min="3" max="3" width="11.421875" style="76" customWidth="1"/>
    <col min="4" max="4" width="13.421875" style="76" customWidth="1"/>
    <col min="5" max="5" width="42.140625" style="37" customWidth="1"/>
    <col min="6" max="6" width="6.00390625" style="37" customWidth="1"/>
    <col min="7" max="7" width="12.421875" style="37" customWidth="1"/>
    <col min="8" max="8" width="10.28125" style="91" customWidth="1"/>
    <col min="9" max="13" width="7.28125" style="57" customWidth="1"/>
    <col min="14" max="14" width="13.421875" style="37" customWidth="1"/>
    <col min="15" max="15" width="16.421875" style="37" customWidth="1"/>
    <col min="16" max="16" width="9.421875" style="156" customWidth="1"/>
    <col min="17" max="17" width="13.7109375" style="37" customWidth="1"/>
    <col min="18" max="19" width="10.421875" style="37" customWidth="1"/>
    <col min="20" max="20" width="15.140625" style="37" customWidth="1"/>
    <col min="21" max="21" width="21.7109375" style="37" customWidth="1"/>
    <col min="22" max="22" width="20.28125" style="91" customWidth="1"/>
    <col min="23" max="26" width="16.7109375" style="37" customWidth="1"/>
    <col min="27" max="16384" width="9.140625" style="37" customWidth="1"/>
  </cols>
  <sheetData>
    <row r="1" spans="2:23" s="99" customFormat="1" ht="18">
      <c r="B1" s="100"/>
      <c r="C1" s="183" t="s">
        <v>58</v>
      </c>
      <c r="D1" s="101"/>
      <c r="E1" s="102"/>
      <c r="G1" s="104"/>
      <c r="I1" s="210" t="s">
        <v>44</v>
      </c>
      <c r="J1" s="198"/>
      <c r="K1" s="199"/>
      <c r="L1" s="199"/>
      <c r="M1" s="199"/>
      <c r="N1" s="199"/>
      <c r="O1" s="199"/>
      <c r="P1" s="200"/>
      <c r="Q1" s="199"/>
      <c r="R1" s="201"/>
      <c r="S1" s="201"/>
      <c r="T1" s="201"/>
      <c r="U1" s="202"/>
      <c r="V1" s="226"/>
      <c r="W1" s="227"/>
    </row>
    <row r="2" spans="2:23" s="99" customFormat="1" ht="18">
      <c r="B2" s="100"/>
      <c r="C2" s="183" t="s">
        <v>78</v>
      </c>
      <c r="D2" s="101"/>
      <c r="E2" s="102"/>
      <c r="G2" s="269" t="s">
        <v>89</v>
      </c>
      <c r="I2" s="236" t="s">
        <v>46</v>
      </c>
      <c r="J2" s="227"/>
      <c r="K2" s="227"/>
      <c r="L2" s="227"/>
      <c r="M2" s="235"/>
      <c r="N2" s="227"/>
      <c r="O2" s="227"/>
      <c r="P2" s="232"/>
      <c r="Q2" s="227"/>
      <c r="R2" s="233"/>
      <c r="S2" s="233"/>
      <c r="T2" s="233"/>
      <c r="U2" s="234"/>
      <c r="V2" s="226"/>
      <c r="W2" s="227"/>
    </row>
    <row r="3" spans="2:35" s="99" customFormat="1" ht="18.75" thickBot="1">
      <c r="B3" s="100"/>
      <c r="C3" s="183" t="s">
        <v>23</v>
      </c>
      <c r="D3" s="106"/>
      <c r="E3" s="102"/>
      <c r="F3" s="103"/>
      <c r="G3" s="104"/>
      <c r="I3" s="203" t="s">
        <v>45</v>
      </c>
      <c r="J3" s="204"/>
      <c r="K3" s="205"/>
      <c r="L3" s="205"/>
      <c r="M3" s="206" t="s">
        <v>47</v>
      </c>
      <c r="N3" s="205"/>
      <c r="O3" s="205"/>
      <c r="P3" s="207"/>
      <c r="Q3" s="205"/>
      <c r="R3" s="208"/>
      <c r="S3" s="208"/>
      <c r="T3" s="208"/>
      <c r="U3" s="209"/>
      <c r="V3" s="226"/>
      <c r="W3" s="227"/>
      <c r="AI3" s="111" t="s">
        <v>80</v>
      </c>
    </row>
    <row r="4" spans="2:22" s="99" customFormat="1" ht="18">
      <c r="B4" s="100"/>
      <c r="C4" s="183" t="s">
        <v>88</v>
      </c>
      <c r="D4" s="101"/>
      <c r="E4" s="102"/>
      <c r="F4" s="103"/>
      <c r="G4" s="104"/>
      <c r="I4" s="104"/>
      <c r="J4" s="104"/>
      <c r="P4" s="155"/>
      <c r="R4" s="105"/>
      <c r="S4" s="105"/>
      <c r="T4" s="105"/>
      <c r="V4" s="146"/>
    </row>
    <row r="5" spans="2:23" s="99" customFormat="1" ht="16.5" customHeight="1">
      <c r="B5" s="100"/>
      <c r="D5" s="101"/>
      <c r="E5" s="102"/>
      <c r="F5" s="103"/>
      <c r="G5" s="104"/>
      <c r="I5" s="104"/>
      <c r="J5" s="104"/>
      <c r="N5" s="342" t="s">
        <v>34</v>
      </c>
      <c r="O5" s="343"/>
      <c r="P5" s="343"/>
      <c r="Q5" s="343"/>
      <c r="R5" s="343"/>
      <c r="S5" s="343"/>
      <c r="T5" s="343"/>
      <c r="U5" s="343"/>
      <c r="V5" s="218"/>
      <c r="W5" s="218"/>
    </row>
    <row r="6" spans="2:22" s="99" customFormat="1" ht="13.5" thickBot="1">
      <c r="B6" s="100"/>
      <c r="C6" s="107"/>
      <c r="D6" s="108"/>
      <c r="E6" s="109"/>
      <c r="F6" s="103"/>
      <c r="G6" s="104"/>
      <c r="H6" s="104"/>
      <c r="I6" s="104"/>
      <c r="J6" s="104"/>
      <c r="P6" s="155"/>
      <c r="R6" s="105"/>
      <c r="S6" s="105"/>
      <c r="T6" s="105"/>
      <c r="U6" s="99" t="s">
        <v>48</v>
      </c>
      <c r="V6" s="146"/>
    </row>
    <row r="7" spans="2:39" s="99" customFormat="1" ht="15.75" thickBot="1">
      <c r="B7" s="112" t="s">
        <v>24</v>
      </c>
      <c r="C7" s="300"/>
      <c r="D7" s="301"/>
      <c r="E7" s="112" t="s">
        <v>25</v>
      </c>
      <c r="F7" s="302"/>
      <c r="G7" s="303"/>
      <c r="H7" s="102"/>
      <c r="I7" s="102"/>
      <c r="J7" s="104"/>
      <c r="N7" s="180" t="s">
        <v>33</v>
      </c>
      <c r="O7" s="344" t="s">
        <v>32</v>
      </c>
      <c r="P7" s="343"/>
      <c r="Q7" s="343"/>
      <c r="R7" s="343"/>
      <c r="S7" s="343"/>
      <c r="T7" s="243"/>
      <c r="U7" s="215">
        <v>0.15</v>
      </c>
      <c r="AI7" s="99" t="s">
        <v>81</v>
      </c>
      <c r="AM7" s="99" t="s">
        <v>82</v>
      </c>
    </row>
    <row r="8" spans="2:22" s="99" customFormat="1" ht="6" customHeight="1" thickBot="1">
      <c r="B8" s="113"/>
      <c r="C8" s="184"/>
      <c r="D8" s="185"/>
      <c r="E8" s="113"/>
      <c r="G8" s="110"/>
      <c r="H8" s="102"/>
      <c r="I8" s="102"/>
      <c r="J8" s="104"/>
      <c r="Q8" s="105"/>
      <c r="R8" s="105"/>
      <c r="U8" s="146"/>
      <c r="V8" s="146"/>
    </row>
    <row r="9" spans="2:40" s="99" customFormat="1" ht="15.75" thickBot="1">
      <c r="B9" s="112" t="s">
        <v>26</v>
      </c>
      <c r="C9" s="300"/>
      <c r="D9" s="301"/>
      <c r="E9" s="112" t="s">
        <v>87</v>
      </c>
      <c r="F9" s="302"/>
      <c r="G9" s="303"/>
      <c r="H9" s="102"/>
      <c r="I9" s="102"/>
      <c r="J9" s="104"/>
      <c r="N9" s="180" t="s">
        <v>50</v>
      </c>
      <c r="O9" s="180">
        <v>2022</v>
      </c>
      <c r="P9" s="111" t="s">
        <v>49</v>
      </c>
      <c r="U9" s="215">
        <v>0.1</v>
      </c>
      <c r="AI9" s="99" t="s">
        <v>83</v>
      </c>
      <c r="AJ9" s="99" t="s">
        <v>79</v>
      </c>
      <c r="AK9" s="99" t="s">
        <v>84</v>
      </c>
      <c r="AM9" s="99" t="s">
        <v>85</v>
      </c>
      <c r="AN9" s="99" t="s">
        <v>86</v>
      </c>
    </row>
    <row r="10" spans="3:22" s="99" customFormat="1" ht="6" customHeight="1" thickBot="1">
      <c r="C10" s="186"/>
      <c r="D10" s="184"/>
      <c r="E10" s="108"/>
      <c r="F10" s="102"/>
      <c r="G10" s="103"/>
      <c r="H10" s="104"/>
      <c r="I10" s="104"/>
      <c r="J10" s="104"/>
      <c r="U10" s="146"/>
      <c r="V10" s="146"/>
    </row>
    <row r="11" spans="2:22" ht="15.75" thickBot="1">
      <c r="B11" s="112" t="s">
        <v>56</v>
      </c>
      <c r="C11" s="300"/>
      <c r="D11" s="301"/>
      <c r="E11" s="112" t="s">
        <v>57</v>
      </c>
      <c r="F11" s="302"/>
      <c r="G11" s="304"/>
      <c r="H11" s="304"/>
      <c r="I11" s="303"/>
      <c r="J11" s="104"/>
      <c r="K11" s="99"/>
      <c r="L11" s="99"/>
      <c r="M11" s="99"/>
      <c r="N11" s="99"/>
      <c r="P11" s="179"/>
      <c r="Q11" s="75" t="s">
        <v>55</v>
      </c>
      <c r="U11" s="216"/>
      <c r="V11" s="146"/>
    </row>
    <row r="12" ht="15" thickBot="1"/>
    <row r="13" spans="1:26" ht="32.25" customHeight="1" thickBot="1" thickTop="1">
      <c r="A13" s="315" t="s">
        <v>0</v>
      </c>
      <c r="B13" s="316"/>
      <c r="C13" s="316"/>
      <c r="D13" s="316"/>
      <c r="E13" s="316"/>
      <c r="F13" s="316"/>
      <c r="G13" s="316"/>
      <c r="H13" s="317"/>
      <c r="I13" s="315" t="s">
        <v>1</v>
      </c>
      <c r="J13" s="316"/>
      <c r="K13" s="316"/>
      <c r="L13" s="316"/>
      <c r="M13" s="316"/>
      <c r="N13" s="316"/>
      <c r="O13" s="316"/>
      <c r="P13" s="316"/>
      <c r="Q13" s="317"/>
      <c r="R13" s="345" t="s">
        <v>69</v>
      </c>
      <c r="S13" s="346"/>
      <c r="T13" s="346"/>
      <c r="U13" s="347"/>
      <c r="V13" s="245"/>
      <c r="W13" s="270" t="s">
        <v>70</v>
      </c>
      <c r="X13" s="271"/>
      <c r="Y13" s="271"/>
      <c r="Z13" s="272"/>
    </row>
    <row r="14" spans="1:26" s="75" customFormat="1" ht="15" customHeight="1" thickTop="1">
      <c r="A14" s="305" t="s">
        <v>2</v>
      </c>
      <c r="B14" s="306"/>
      <c r="C14" s="309" t="s">
        <v>35</v>
      </c>
      <c r="D14" s="318" t="s">
        <v>3</v>
      </c>
      <c r="E14" s="311" t="s">
        <v>4</v>
      </c>
      <c r="F14" s="313" t="s">
        <v>5</v>
      </c>
      <c r="G14" s="318" t="s">
        <v>12</v>
      </c>
      <c r="H14" s="320" t="s">
        <v>13</v>
      </c>
      <c r="I14" s="42" t="s">
        <v>6</v>
      </c>
      <c r="J14" s="43" t="s">
        <v>7</v>
      </c>
      <c r="K14" s="43" t="s">
        <v>8</v>
      </c>
      <c r="L14" s="43" t="s">
        <v>9</v>
      </c>
      <c r="M14" s="44" t="s">
        <v>10</v>
      </c>
      <c r="N14" s="352" t="s">
        <v>11</v>
      </c>
      <c r="O14" s="350" t="s">
        <v>14</v>
      </c>
      <c r="P14" s="348" t="s">
        <v>63</v>
      </c>
      <c r="Q14" s="350" t="s">
        <v>22</v>
      </c>
      <c r="R14" s="275" t="s">
        <v>15</v>
      </c>
      <c r="S14" s="298" t="s">
        <v>30</v>
      </c>
      <c r="T14" s="298" t="s">
        <v>65</v>
      </c>
      <c r="U14" s="275" t="s">
        <v>31</v>
      </c>
      <c r="V14" s="275" t="s">
        <v>60</v>
      </c>
      <c r="W14" s="273" t="s">
        <v>71</v>
      </c>
      <c r="X14" s="275" t="s">
        <v>72</v>
      </c>
      <c r="Y14" s="275" t="s">
        <v>73</v>
      </c>
      <c r="Z14" s="273" t="s">
        <v>74</v>
      </c>
    </row>
    <row r="15" spans="1:26" s="75" customFormat="1" ht="35.25" customHeight="1" thickBot="1">
      <c r="A15" s="307"/>
      <c r="B15" s="308"/>
      <c r="C15" s="310"/>
      <c r="D15" s="319"/>
      <c r="E15" s="312"/>
      <c r="F15" s="314"/>
      <c r="G15" s="319"/>
      <c r="H15" s="321"/>
      <c r="I15" s="45"/>
      <c r="J15" s="46"/>
      <c r="K15" s="46"/>
      <c r="L15" s="46"/>
      <c r="M15" s="47"/>
      <c r="N15" s="353"/>
      <c r="O15" s="351"/>
      <c r="P15" s="349"/>
      <c r="Q15" s="351"/>
      <c r="R15" s="274"/>
      <c r="S15" s="299"/>
      <c r="T15" s="299"/>
      <c r="U15" s="276"/>
      <c r="V15" s="276"/>
      <c r="W15" s="274"/>
      <c r="X15" s="274"/>
      <c r="Y15" s="276"/>
      <c r="Z15" s="277"/>
    </row>
    <row r="16" spans="1:26" ht="15.75" customHeight="1" thickTop="1">
      <c r="A16" s="1">
        <v>1</v>
      </c>
      <c r="B16" s="2">
        <v>0</v>
      </c>
      <c r="C16" s="164" t="s">
        <v>37</v>
      </c>
      <c r="D16" s="162"/>
      <c r="E16" s="162"/>
      <c r="F16" s="71"/>
      <c r="G16" s="71"/>
      <c r="H16" s="163"/>
      <c r="I16" s="48"/>
      <c r="J16" s="49"/>
      <c r="K16" s="49"/>
      <c r="L16" s="49"/>
      <c r="M16" s="50"/>
      <c r="N16" s="3"/>
      <c r="O16" s="126"/>
      <c r="P16" s="127"/>
      <c r="Q16" s="4"/>
      <c r="R16" s="5"/>
      <c r="S16" s="147"/>
      <c r="T16" s="147"/>
      <c r="U16" s="5"/>
      <c r="V16" s="5"/>
      <c r="W16" s="248"/>
      <c r="X16" s="249"/>
      <c r="Y16" s="249"/>
      <c r="Z16" s="248"/>
    </row>
    <row r="17" spans="1:26" ht="14.25">
      <c r="A17" s="6"/>
      <c r="B17" s="7"/>
      <c r="C17" s="77"/>
      <c r="D17" s="78"/>
      <c r="E17" s="60"/>
      <c r="F17" s="87"/>
      <c r="G17" s="87"/>
      <c r="H17" s="92"/>
      <c r="I17" s="30"/>
      <c r="J17" s="25"/>
      <c r="K17" s="25"/>
      <c r="L17" s="25"/>
      <c r="M17" s="26"/>
      <c r="N17" s="8"/>
      <c r="O17" s="120"/>
      <c r="P17" s="125"/>
      <c r="Q17" s="9"/>
      <c r="R17" s="10"/>
      <c r="S17" s="150"/>
      <c r="T17" s="148"/>
      <c r="U17" s="64"/>
      <c r="V17" s="64"/>
      <c r="W17" s="250"/>
      <c r="X17" s="251"/>
      <c r="Y17" s="251"/>
      <c r="Z17" s="250"/>
    </row>
    <row r="18" spans="1:26" ht="14.25">
      <c r="A18" s="11"/>
      <c r="B18" s="12"/>
      <c r="C18" s="77"/>
      <c r="D18" s="79"/>
      <c r="E18" s="61"/>
      <c r="F18" s="88"/>
      <c r="G18" s="88"/>
      <c r="H18" s="93"/>
      <c r="I18" s="34"/>
      <c r="J18" s="35"/>
      <c r="K18" s="35"/>
      <c r="L18" s="35"/>
      <c r="M18" s="36"/>
      <c r="N18" s="51"/>
      <c r="O18" s="123"/>
      <c r="P18" s="124"/>
      <c r="Q18" s="52"/>
      <c r="R18" s="15"/>
      <c r="S18" s="149"/>
      <c r="T18" s="149"/>
      <c r="U18" s="65"/>
      <c r="V18" s="65"/>
      <c r="W18" s="252"/>
      <c r="X18" s="253"/>
      <c r="Y18" s="253"/>
      <c r="Z18" s="252"/>
    </row>
    <row r="19" spans="1:26" ht="110.25">
      <c r="A19" s="11">
        <v>1</v>
      </c>
      <c r="B19" s="12">
        <v>1</v>
      </c>
      <c r="C19" s="219" t="s">
        <v>33</v>
      </c>
      <c r="D19" s="221" t="s">
        <v>18</v>
      </c>
      <c r="E19" s="182" t="s">
        <v>20</v>
      </c>
      <c r="F19" s="89"/>
      <c r="G19" s="89"/>
      <c r="H19" s="94"/>
      <c r="I19" s="31"/>
      <c r="J19" s="32"/>
      <c r="K19" s="32"/>
      <c r="L19" s="32"/>
      <c r="M19" s="33"/>
      <c r="N19" s="18"/>
      <c r="O19" s="118"/>
      <c r="P19" s="117"/>
      <c r="Q19" s="9"/>
      <c r="R19" s="10"/>
      <c r="S19" s="150"/>
      <c r="T19" s="148"/>
      <c r="U19" s="65"/>
      <c r="V19" s="65"/>
      <c r="W19" s="252"/>
      <c r="X19" s="253"/>
      <c r="Y19" s="253"/>
      <c r="Z19" s="252"/>
    </row>
    <row r="20" spans="1:26" ht="14.25">
      <c r="A20" s="168"/>
      <c r="B20" s="167"/>
      <c r="C20" s="220"/>
      <c r="D20" s="222"/>
      <c r="E20" s="130" t="s">
        <v>16</v>
      </c>
      <c r="F20" s="131" t="s">
        <v>19</v>
      </c>
      <c r="G20" s="131">
        <v>15.28</v>
      </c>
      <c r="H20" s="132">
        <v>0.55</v>
      </c>
      <c r="I20" s="239">
        <v>100</v>
      </c>
      <c r="J20" s="240">
        <v>1</v>
      </c>
      <c r="K20" s="134"/>
      <c r="L20" s="134"/>
      <c r="M20" s="135"/>
      <c r="N20" s="237">
        <f>I20*J20</f>
        <v>100</v>
      </c>
      <c r="O20" s="196">
        <f>G20*N20</f>
        <v>1528</v>
      </c>
      <c r="P20" s="238">
        <v>1</v>
      </c>
      <c r="Q20" s="196">
        <f>O20*P20</f>
        <v>1528</v>
      </c>
      <c r="R20" s="197">
        <f>Q20*H20</f>
        <v>840.4000000000001</v>
      </c>
      <c r="S20" s="247">
        <v>0.15</v>
      </c>
      <c r="T20" s="244">
        <f>Q20-R20</f>
        <v>687.5999999999999</v>
      </c>
      <c r="U20" s="160">
        <f>R20/(100%+S20)</f>
        <v>730.7826086956524</v>
      </c>
      <c r="V20" s="160">
        <f>T20+U20</f>
        <v>1418.3826086956524</v>
      </c>
      <c r="W20" s="254"/>
      <c r="X20" s="255"/>
      <c r="Y20" s="255"/>
      <c r="Z20" s="254"/>
    </row>
    <row r="21" spans="1:26" ht="14.25">
      <c r="A21" s="6"/>
      <c r="B21" s="7"/>
      <c r="C21" s="181"/>
      <c r="D21" s="223"/>
      <c r="E21" s="62"/>
      <c r="F21" s="90"/>
      <c r="G21" s="90"/>
      <c r="H21" s="95"/>
      <c r="I21" s="27"/>
      <c r="J21" s="28"/>
      <c r="K21" s="28"/>
      <c r="L21" s="28"/>
      <c r="M21" s="29"/>
      <c r="N21" s="19"/>
      <c r="O21" s="114"/>
      <c r="P21" s="121"/>
      <c r="Q21" s="20"/>
      <c r="R21" s="21"/>
      <c r="S21" s="150"/>
      <c r="T21" s="150"/>
      <c r="U21" s="65"/>
      <c r="V21" s="65"/>
      <c r="W21" s="252"/>
      <c r="X21" s="253"/>
      <c r="Y21" s="253"/>
      <c r="Z21" s="252"/>
    </row>
    <row r="22" spans="1:26" ht="14.25">
      <c r="A22" s="169">
        <v>1</v>
      </c>
      <c r="B22" s="170">
        <v>2</v>
      </c>
      <c r="C22" s="181"/>
      <c r="D22" s="224"/>
      <c r="E22" s="187"/>
      <c r="F22" s="88"/>
      <c r="G22" s="88"/>
      <c r="H22" s="93"/>
      <c r="I22" s="34"/>
      <c r="J22" s="35"/>
      <c r="K22" s="35"/>
      <c r="L22" s="35"/>
      <c r="M22" s="36"/>
      <c r="N22" s="13"/>
      <c r="O22" s="115"/>
      <c r="P22" s="116"/>
      <c r="Q22" s="14"/>
      <c r="R22" s="15"/>
      <c r="S22" s="149"/>
      <c r="T22" s="149"/>
      <c r="U22" s="65"/>
      <c r="V22" s="65"/>
      <c r="W22" s="252"/>
      <c r="X22" s="253"/>
      <c r="Y22" s="253"/>
      <c r="Z22" s="252"/>
    </row>
    <row r="23" spans="1:26" ht="14.25">
      <c r="A23" s="11"/>
      <c r="B23" s="12"/>
      <c r="C23" s="220"/>
      <c r="D23" s="222"/>
      <c r="E23" s="130" t="s">
        <v>16</v>
      </c>
      <c r="F23" s="131" t="s">
        <v>21</v>
      </c>
      <c r="G23" s="131"/>
      <c r="H23" s="132"/>
      <c r="I23" s="133"/>
      <c r="J23" s="134"/>
      <c r="K23" s="134"/>
      <c r="L23" s="134"/>
      <c r="M23" s="135"/>
      <c r="N23" s="136"/>
      <c r="O23" s="196">
        <f>G23*N23</f>
        <v>0</v>
      </c>
      <c r="P23" s="228"/>
      <c r="Q23" s="196">
        <f>O23*P23</f>
        <v>0</v>
      </c>
      <c r="R23" s="197">
        <f>Q23*H23</f>
        <v>0</v>
      </c>
      <c r="S23" s="151"/>
      <c r="T23" s="244">
        <f>Q23-R23</f>
        <v>0</v>
      </c>
      <c r="U23" s="160">
        <f>R23/(100%+S23)</f>
        <v>0</v>
      </c>
      <c r="V23" s="160">
        <f>T23+U23</f>
        <v>0</v>
      </c>
      <c r="W23" s="254"/>
      <c r="X23" s="255"/>
      <c r="Y23" s="255"/>
      <c r="Z23" s="254"/>
    </row>
    <row r="24" spans="1:26" ht="14.25">
      <c r="A24" s="6"/>
      <c r="B24" s="7"/>
      <c r="C24" s="181"/>
      <c r="D24" s="223"/>
      <c r="E24" s="60"/>
      <c r="F24" s="87"/>
      <c r="G24" s="87"/>
      <c r="H24" s="92"/>
      <c r="I24" s="30"/>
      <c r="J24" s="25"/>
      <c r="K24" s="25"/>
      <c r="L24" s="25"/>
      <c r="M24" s="26"/>
      <c r="N24" s="8"/>
      <c r="O24" s="120"/>
      <c r="P24" s="230"/>
      <c r="Q24" s="72"/>
      <c r="R24" s="67"/>
      <c r="S24" s="161"/>
      <c r="T24" s="152"/>
      <c r="U24" s="65"/>
      <c r="V24" s="65"/>
      <c r="W24" s="252"/>
      <c r="X24" s="253"/>
      <c r="Y24" s="253"/>
      <c r="Z24" s="252"/>
    </row>
    <row r="25" spans="1:26" s="38" customFormat="1" ht="14.25">
      <c r="A25" s="169">
        <v>1</v>
      </c>
      <c r="B25" s="12">
        <v>3</v>
      </c>
      <c r="C25" s="219"/>
      <c r="D25" s="225"/>
      <c r="E25" s="187"/>
      <c r="F25" s="88"/>
      <c r="G25" s="88"/>
      <c r="H25" s="93"/>
      <c r="I25" s="34"/>
      <c r="J25" s="35"/>
      <c r="K25" s="35"/>
      <c r="L25" s="35"/>
      <c r="M25" s="36"/>
      <c r="N25" s="13"/>
      <c r="O25" s="122"/>
      <c r="P25" s="229"/>
      <c r="Q25" s="73"/>
      <c r="R25" s="68"/>
      <c r="S25" s="153"/>
      <c r="T25" s="153"/>
      <c r="U25" s="65"/>
      <c r="V25" s="65"/>
      <c r="W25" s="252"/>
      <c r="X25" s="253"/>
      <c r="Y25" s="253"/>
      <c r="Z25" s="252"/>
    </row>
    <row r="26" spans="1:26" ht="14.25">
      <c r="A26" s="11"/>
      <c r="B26" s="167"/>
      <c r="C26" s="77"/>
      <c r="D26" s="172"/>
      <c r="E26" s="130" t="s">
        <v>16</v>
      </c>
      <c r="F26" s="131" t="s">
        <v>21</v>
      </c>
      <c r="G26" s="131"/>
      <c r="H26" s="132"/>
      <c r="I26" s="133"/>
      <c r="J26" s="134"/>
      <c r="K26" s="134"/>
      <c r="L26" s="134"/>
      <c r="M26" s="135"/>
      <c r="N26" s="136"/>
      <c r="O26" s="196">
        <f>G26*N26</f>
        <v>0</v>
      </c>
      <c r="P26" s="228"/>
      <c r="Q26" s="196">
        <f>O26*P26</f>
        <v>0</v>
      </c>
      <c r="R26" s="197">
        <f>Q26*H26</f>
        <v>0</v>
      </c>
      <c r="S26" s="151"/>
      <c r="T26" s="244">
        <f>Q26-R26</f>
        <v>0</v>
      </c>
      <c r="U26" s="160">
        <f>R26/(100%+S26)</f>
        <v>0</v>
      </c>
      <c r="V26" s="160">
        <f>T26+U26</f>
        <v>0</v>
      </c>
      <c r="W26" s="254"/>
      <c r="X26" s="255"/>
      <c r="Y26" s="255"/>
      <c r="Z26" s="254"/>
    </row>
    <row r="27" spans="1:26" s="38" customFormat="1" ht="14.25">
      <c r="A27" s="16"/>
      <c r="B27" s="17"/>
      <c r="C27" s="22"/>
      <c r="D27" s="83"/>
      <c r="E27" s="63"/>
      <c r="F27" s="90"/>
      <c r="G27" s="90"/>
      <c r="H27" s="95"/>
      <c r="I27" s="27"/>
      <c r="J27" s="28"/>
      <c r="K27" s="28"/>
      <c r="L27" s="28"/>
      <c r="M27" s="29"/>
      <c r="N27" s="19"/>
      <c r="O27" s="114"/>
      <c r="P27" s="230"/>
      <c r="Q27" s="20"/>
      <c r="R27" s="21"/>
      <c r="S27" s="150"/>
      <c r="T27" s="150"/>
      <c r="U27" s="65"/>
      <c r="V27" s="65"/>
      <c r="W27" s="252"/>
      <c r="X27" s="253"/>
      <c r="Y27" s="253"/>
      <c r="Z27" s="252"/>
    </row>
    <row r="28" spans="1:26" ht="14.25">
      <c r="A28" s="169">
        <v>1</v>
      </c>
      <c r="B28" s="12">
        <v>4</v>
      </c>
      <c r="C28" s="77"/>
      <c r="D28" s="80"/>
      <c r="E28" s="23"/>
      <c r="F28" s="88"/>
      <c r="G28" s="88"/>
      <c r="H28" s="93"/>
      <c r="I28" s="34"/>
      <c r="J28" s="35"/>
      <c r="K28" s="35"/>
      <c r="L28" s="35"/>
      <c r="M28" s="36"/>
      <c r="N28" s="13"/>
      <c r="O28" s="115"/>
      <c r="P28" s="229"/>
      <c r="Q28" s="14"/>
      <c r="R28" s="15"/>
      <c r="S28" s="149"/>
      <c r="T28" s="149"/>
      <c r="U28" s="15"/>
      <c r="V28" s="15"/>
      <c r="W28" s="256"/>
      <c r="X28" s="257"/>
      <c r="Y28" s="253"/>
      <c r="Z28" s="256"/>
    </row>
    <row r="29" spans="1:26" ht="14.25">
      <c r="A29" s="11"/>
      <c r="B29" s="167"/>
      <c r="C29" s="165"/>
      <c r="D29" s="172"/>
      <c r="E29" s="130" t="s">
        <v>16</v>
      </c>
      <c r="F29" s="131"/>
      <c r="G29" s="131"/>
      <c r="H29" s="132"/>
      <c r="I29" s="133"/>
      <c r="J29" s="134"/>
      <c r="K29" s="134"/>
      <c r="L29" s="134"/>
      <c r="M29" s="135"/>
      <c r="N29" s="136"/>
      <c r="O29" s="196">
        <f>G29*N29</f>
        <v>0</v>
      </c>
      <c r="P29" s="228"/>
      <c r="Q29" s="196">
        <f>O29*P29</f>
        <v>0</v>
      </c>
      <c r="R29" s="197">
        <f>Q29*H29</f>
        <v>0</v>
      </c>
      <c r="S29" s="151"/>
      <c r="T29" s="244">
        <f>Q29-R29</f>
        <v>0</v>
      </c>
      <c r="U29" s="160">
        <f>R29/(100%+S29)</f>
        <v>0</v>
      </c>
      <c r="V29" s="160">
        <f>T29+U29</f>
        <v>0</v>
      </c>
      <c r="W29" s="254"/>
      <c r="X29" s="255"/>
      <c r="Y29" s="255"/>
      <c r="Z29" s="254"/>
    </row>
    <row r="30" spans="1:26" ht="14.25">
      <c r="A30" s="6"/>
      <c r="B30" s="7"/>
      <c r="C30" s="77"/>
      <c r="D30" s="78"/>
      <c r="E30" s="60"/>
      <c r="F30" s="87"/>
      <c r="G30" s="87"/>
      <c r="H30" s="92"/>
      <c r="I30" s="30"/>
      <c r="J30" s="25"/>
      <c r="K30" s="25"/>
      <c r="L30" s="25"/>
      <c r="M30" s="26"/>
      <c r="N30" s="8"/>
      <c r="O30" s="120"/>
      <c r="P30" s="230"/>
      <c r="Q30" s="9"/>
      <c r="R30" s="10"/>
      <c r="S30" s="150"/>
      <c r="T30" s="148"/>
      <c r="U30" s="10"/>
      <c r="V30" s="10"/>
      <c r="W30" s="258"/>
      <c r="X30" s="259"/>
      <c r="Y30" s="253"/>
      <c r="Z30" s="258"/>
    </row>
    <row r="31" spans="1:26" ht="14.25">
      <c r="A31" s="11">
        <v>1</v>
      </c>
      <c r="B31" s="12">
        <v>5</v>
      </c>
      <c r="C31" s="77"/>
      <c r="D31" s="82"/>
      <c r="E31" s="69"/>
      <c r="F31" s="88"/>
      <c r="G31" s="88"/>
      <c r="H31" s="93"/>
      <c r="I31" s="70"/>
      <c r="J31" s="35"/>
      <c r="K31" s="35"/>
      <c r="L31" s="35"/>
      <c r="M31" s="36"/>
      <c r="N31" s="13"/>
      <c r="O31" s="115"/>
      <c r="P31" s="229"/>
      <c r="Q31" s="14"/>
      <c r="R31" s="15"/>
      <c r="S31" s="149"/>
      <c r="T31" s="149"/>
      <c r="U31" s="65"/>
      <c r="V31" s="65"/>
      <c r="W31" s="252"/>
      <c r="X31" s="253"/>
      <c r="Y31" s="253"/>
      <c r="Z31" s="252"/>
    </row>
    <row r="32" spans="1:26" ht="14.25">
      <c r="A32" s="168"/>
      <c r="B32" s="167"/>
      <c r="C32" s="165"/>
      <c r="D32" s="172"/>
      <c r="E32" s="130" t="s">
        <v>16</v>
      </c>
      <c r="F32" s="131"/>
      <c r="G32" s="131"/>
      <c r="H32" s="132"/>
      <c r="I32" s="133"/>
      <c r="J32" s="134"/>
      <c r="K32" s="134"/>
      <c r="L32" s="134"/>
      <c r="M32" s="135"/>
      <c r="N32" s="136"/>
      <c r="O32" s="196">
        <f>G32*N32</f>
        <v>0</v>
      </c>
      <c r="P32" s="228"/>
      <c r="Q32" s="196">
        <f>O32*P32</f>
        <v>0</v>
      </c>
      <c r="R32" s="197">
        <f>Q32*H32</f>
        <v>0</v>
      </c>
      <c r="S32" s="151"/>
      <c r="T32" s="244">
        <f>Q32-R32</f>
        <v>0</v>
      </c>
      <c r="U32" s="160">
        <f>R32/(100%+S32)</f>
        <v>0</v>
      </c>
      <c r="V32" s="160">
        <f>T32+U32</f>
        <v>0</v>
      </c>
      <c r="W32" s="254"/>
      <c r="X32" s="255"/>
      <c r="Y32" s="255"/>
      <c r="Z32" s="254"/>
    </row>
    <row r="33" spans="1:26" ht="14.25">
      <c r="A33" s="11"/>
      <c r="B33" s="12"/>
      <c r="C33" s="77"/>
      <c r="D33" s="80"/>
      <c r="E33" s="69"/>
      <c r="F33" s="90"/>
      <c r="G33" s="90"/>
      <c r="H33" s="95"/>
      <c r="I33" s="27"/>
      <c r="J33" s="28"/>
      <c r="K33" s="28"/>
      <c r="L33" s="28"/>
      <c r="M33" s="29"/>
      <c r="N33" s="19"/>
      <c r="O33" s="119"/>
      <c r="P33" s="230"/>
      <c r="Q33" s="20"/>
      <c r="R33" s="21"/>
      <c r="S33" s="150"/>
      <c r="T33" s="150"/>
      <c r="U33" s="21"/>
      <c r="V33" s="21"/>
      <c r="W33" s="260"/>
      <c r="X33" s="261"/>
      <c r="Y33" s="253"/>
      <c r="Z33" s="260"/>
    </row>
    <row r="34" spans="1:26" ht="14.25">
      <c r="A34" s="169">
        <v>1</v>
      </c>
      <c r="B34" s="12">
        <v>6</v>
      </c>
      <c r="C34" s="77"/>
      <c r="D34" s="78"/>
      <c r="E34" s="60"/>
      <c r="F34" s="87"/>
      <c r="G34" s="87"/>
      <c r="H34" s="92"/>
      <c r="I34" s="30"/>
      <c r="J34" s="25"/>
      <c r="K34" s="25"/>
      <c r="L34" s="25"/>
      <c r="M34" s="26"/>
      <c r="N34" s="8"/>
      <c r="O34" s="118"/>
      <c r="P34" s="229"/>
      <c r="Q34" s="9"/>
      <c r="R34" s="10"/>
      <c r="S34" s="150"/>
      <c r="T34" s="148"/>
      <c r="U34" s="10"/>
      <c r="V34" s="10"/>
      <c r="W34" s="258"/>
      <c r="X34" s="259"/>
      <c r="Y34" s="253"/>
      <c r="Z34" s="258"/>
    </row>
    <row r="35" spans="1:26" ht="14.25">
      <c r="A35" s="11"/>
      <c r="B35" s="167"/>
      <c r="C35" s="165"/>
      <c r="D35" s="172"/>
      <c r="E35" s="130" t="s">
        <v>16</v>
      </c>
      <c r="F35" s="131"/>
      <c r="G35" s="131"/>
      <c r="H35" s="132"/>
      <c r="I35" s="133"/>
      <c r="J35" s="134"/>
      <c r="K35" s="134"/>
      <c r="L35" s="134"/>
      <c r="M35" s="135"/>
      <c r="N35" s="136"/>
      <c r="O35" s="196">
        <f>G35*N35</f>
        <v>0</v>
      </c>
      <c r="P35" s="228"/>
      <c r="Q35" s="196">
        <f>O35*P35</f>
        <v>0</v>
      </c>
      <c r="R35" s="197">
        <f>Q35*H35</f>
        <v>0</v>
      </c>
      <c r="S35" s="151"/>
      <c r="T35" s="244">
        <f>Q35-R35</f>
        <v>0</v>
      </c>
      <c r="U35" s="160">
        <f>R35/(100%+S35)</f>
        <v>0</v>
      </c>
      <c r="V35" s="160">
        <f>T35+U35</f>
        <v>0</v>
      </c>
      <c r="W35" s="254"/>
      <c r="X35" s="255"/>
      <c r="Y35" s="255"/>
      <c r="Z35" s="254"/>
    </row>
    <row r="36" spans="1:26" ht="14.25">
      <c r="A36" s="11"/>
      <c r="B36" s="12"/>
      <c r="C36" s="77"/>
      <c r="D36" s="80"/>
      <c r="E36" s="23"/>
      <c r="F36" s="90"/>
      <c r="G36" s="90"/>
      <c r="H36" s="95"/>
      <c r="I36" s="27"/>
      <c r="J36" s="28"/>
      <c r="K36" s="28"/>
      <c r="L36" s="28"/>
      <c r="M36" s="29"/>
      <c r="N36" s="19"/>
      <c r="O36" s="118"/>
      <c r="P36" s="230"/>
      <c r="Q36" s="9"/>
      <c r="R36" s="66"/>
      <c r="S36" s="161"/>
      <c r="T36" s="161"/>
      <c r="U36" s="21"/>
      <c r="V36" s="21"/>
      <c r="W36" s="252"/>
      <c r="X36" s="253"/>
      <c r="Y36" s="253"/>
      <c r="Z36" s="252"/>
    </row>
    <row r="37" spans="1:26" ht="14.25">
      <c r="A37" s="169">
        <v>1</v>
      </c>
      <c r="B37" s="170">
        <v>7</v>
      </c>
      <c r="C37" s="173"/>
      <c r="D37" s="174"/>
      <c r="E37" s="69"/>
      <c r="F37" s="88"/>
      <c r="G37" s="88"/>
      <c r="H37" s="93"/>
      <c r="I37" s="70"/>
      <c r="J37" s="35"/>
      <c r="K37" s="35"/>
      <c r="L37" s="35"/>
      <c r="M37" s="36"/>
      <c r="N37" s="13"/>
      <c r="O37" s="115"/>
      <c r="P37" s="229"/>
      <c r="Q37" s="14"/>
      <c r="R37" s="15"/>
      <c r="S37" s="149"/>
      <c r="T37" s="149"/>
      <c r="U37" s="65"/>
      <c r="V37" s="65"/>
      <c r="W37" s="252"/>
      <c r="X37" s="253"/>
      <c r="Y37" s="253"/>
      <c r="Z37" s="252"/>
    </row>
    <row r="38" spans="1:26" ht="14.25">
      <c r="A38" s="11"/>
      <c r="B38" s="12"/>
      <c r="C38" s="77"/>
      <c r="D38" s="80"/>
      <c r="E38" s="130" t="s">
        <v>16</v>
      </c>
      <c r="F38" s="131"/>
      <c r="G38" s="131"/>
      <c r="H38" s="132"/>
      <c r="I38" s="133"/>
      <c r="J38" s="134"/>
      <c r="K38" s="134"/>
      <c r="L38" s="134"/>
      <c r="M38" s="135"/>
      <c r="N38" s="136"/>
      <c r="O38" s="196">
        <f>G38*N38</f>
        <v>0</v>
      </c>
      <c r="P38" s="228"/>
      <c r="Q38" s="196">
        <f>O38*P38</f>
        <v>0</v>
      </c>
      <c r="R38" s="197">
        <f>Q38*H38</f>
        <v>0</v>
      </c>
      <c r="S38" s="151"/>
      <c r="T38" s="244">
        <f>Q38-R38</f>
        <v>0</v>
      </c>
      <c r="U38" s="160">
        <f>R38/(100%+S38)</f>
        <v>0</v>
      </c>
      <c r="V38" s="160">
        <f>T38+U38</f>
        <v>0</v>
      </c>
      <c r="W38" s="254"/>
      <c r="X38" s="255"/>
      <c r="Y38" s="255"/>
      <c r="Z38" s="254"/>
    </row>
    <row r="39" spans="1:26" ht="14.25">
      <c r="A39" s="11"/>
      <c r="B39" s="12"/>
      <c r="C39" s="77"/>
      <c r="D39" s="80"/>
      <c r="E39" s="69"/>
      <c r="F39" s="90"/>
      <c r="G39" s="90"/>
      <c r="H39" s="95"/>
      <c r="I39" s="27"/>
      <c r="J39" s="28"/>
      <c r="K39" s="28"/>
      <c r="L39" s="28"/>
      <c r="M39" s="29"/>
      <c r="N39" s="19"/>
      <c r="O39" s="119"/>
      <c r="P39" s="230"/>
      <c r="Q39" s="20"/>
      <c r="R39" s="21"/>
      <c r="S39" s="150"/>
      <c r="T39" s="150"/>
      <c r="U39" s="21"/>
      <c r="V39" s="21"/>
      <c r="W39" s="260"/>
      <c r="X39" s="261"/>
      <c r="Y39" s="253"/>
      <c r="Z39" s="260"/>
    </row>
    <row r="40" spans="1:26" ht="14.25">
      <c r="A40" s="169">
        <v>1</v>
      </c>
      <c r="B40" s="170">
        <v>8</v>
      </c>
      <c r="C40" s="173"/>
      <c r="D40" s="174"/>
      <c r="E40" s="69"/>
      <c r="F40" s="88"/>
      <c r="G40" s="88"/>
      <c r="H40" s="93"/>
      <c r="I40" s="70"/>
      <c r="J40" s="35"/>
      <c r="K40" s="35"/>
      <c r="L40" s="35"/>
      <c r="M40" s="36"/>
      <c r="N40" s="13"/>
      <c r="O40" s="115"/>
      <c r="P40" s="229"/>
      <c r="Q40" s="14"/>
      <c r="R40" s="15"/>
      <c r="S40" s="149"/>
      <c r="T40" s="149"/>
      <c r="U40" s="65"/>
      <c r="V40" s="65"/>
      <c r="W40" s="252"/>
      <c r="X40" s="253"/>
      <c r="Y40" s="253"/>
      <c r="Z40" s="252"/>
    </row>
    <row r="41" spans="1:26" ht="14.25">
      <c r="A41" s="11"/>
      <c r="B41" s="12"/>
      <c r="C41" s="77"/>
      <c r="D41" s="80"/>
      <c r="E41" s="130" t="s">
        <v>16</v>
      </c>
      <c r="F41" s="131"/>
      <c r="G41" s="131"/>
      <c r="H41" s="132"/>
      <c r="I41" s="133"/>
      <c r="J41" s="134"/>
      <c r="K41" s="134"/>
      <c r="L41" s="134"/>
      <c r="M41" s="135"/>
      <c r="N41" s="136"/>
      <c r="O41" s="196">
        <f>G41*N41</f>
        <v>0</v>
      </c>
      <c r="P41" s="228"/>
      <c r="Q41" s="196">
        <f>O41*P41</f>
        <v>0</v>
      </c>
      <c r="R41" s="197">
        <f>Q41*H41</f>
        <v>0</v>
      </c>
      <c r="S41" s="151"/>
      <c r="T41" s="244">
        <f>Q41-R41</f>
        <v>0</v>
      </c>
      <c r="U41" s="160">
        <f>R41/(100%+S41)</f>
        <v>0</v>
      </c>
      <c r="V41" s="160">
        <f>T41+U41</f>
        <v>0</v>
      </c>
      <c r="W41" s="254"/>
      <c r="X41" s="255"/>
      <c r="Y41" s="255"/>
      <c r="Z41" s="254"/>
    </row>
    <row r="42" spans="1:26" ht="14.25">
      <c r="A42" s="11"/>
      <c r="B42" s="12"/>
      <c r="C42" s="77"/>
      <c r="D42" s="80"/>
      <c r="E42" s="69"/>
      <c r="F42" s="90"/>
      <c r="G42" s="90"/>
      <c r="H42" s="95"/>
      <c r="I42" s="27"/>
      <c r="J42" s="28"/>
      <c r="K42" s="28"/>
      <c r="L42" s="28"/>
      <c r="M42" s="29"/>
      <c r="N42" s="19"/>
      <c r="O42" s="119"/>
      <c r="P42" s="230"/>
      <c r="Q42" s="20"/>
      <c r="R42" s="21"/>
      <c r="S42" s="150"/>
      <c r="T42" s="150"/>
      <c r="U42" s="21"/>
      <c r="V42" s="21"/>
      <c r="W42" s="260"/>
      <c r="X42" s="261"/>
      <c r="Y42" s="253"/>
      <c r="Z42" s="260"/>
    </row>
    <row r="43" spans="1:26" ht="14.25">
      <c r="A43" s="169">
        <v>1</v>
      </c>
      <c r="B43" s="170">
        <v>9</v>
      </c>
      <c r="C43" s="173"/>
      <c r="D43" s="175"/>
      <c r="E43" s="69"/>
      <c r="F43" s="88"/>
      <c r="G43" s="88"/>
      <c r="H43" s="93"/>
      <c r="I43" s="70"/>
      <c r="J43" s="35"/>
      <c r="K43" s="35"/>
      <c r="L43" s="35"/>
      <c r="M43" s="36"/>
      <c r="N43" s="13"/>
      <c r="O43" s="115"/>
      <c r="P43" s="229"/>
      <c r="Q43" s="14"/>
      <c r="R43" s="15"/>
      <c r="S43" s="149"/>
      <c r="T43" s="149"/>
      <c r="U43" s="65"/>
      <c r="V43" s="65"/>
      <c r="W43" s="252"/>
      <c r="X43" s="253"/>
      <c r="Y43" s="253"/>
      <c r="Z43" s="252"/>
    </row>
    <row r="44" spans="1:26" ht="14.25">
      <c r="A44" s="11"/>
      <c r="B44" s="12"/>
      <c r="C44" s="77"/>
      <c r="D44" s="80"/>
      <c r="E44" s="130" t="s">
        <v>16</v>
      </c>
      <c r="F44" s="131"/>
      <c r="G44" s="131"/>
      <c r="H44" s="132"/>
      <c r="I44" s="133"/>
      <c r="J44" s="134"/>
      <c r="K44" s="134"/>
      <c r="L44" s="134"/>
      <c r="M44" s="135"/>
      <c r="N44" s="136"/>
      <c r="O44" s="196">
        <f>G44*N44</f>
        <v>0</v>
      </c>
      <c r="P44" s="228"/>
      <c r="Q44" s="196">
        <f>O44*P44</f>
        <v>0</v>
      </c>
      <c r="R44" s="197">
        <f>Q44*H44</f>
        <v>0</v>
      </c>
      <c r="S44" s="151"/>
      <c r="T44" s="244">
        <f>Q44-R44</f>
        <v>0</v>
      </c>
      <c r="U44" s="160">
        <f>R44/(100%+S44)</f>
        <v>0</v>
      </c>
      <c r="V44" s="160">
        <f>T44+U44</f>
        <v>0</v>
      </c>
      <c r="W44" s="254"/>
      <c r="X44" s="255"/>
      <c r="Y44" s="255"/>
      <c r="Z44" s="254"/>
    </row>
    <row r="45" spans="1:26" ht="14.25">
      <c r="A45" s="11"/>
      <c r="B45" s="12"/>
      <c r="C45" s="77"/>
      <c r="D45" s="80"/>
      <c r="E45" s="69"/>
      <c r="F45" s="90"/>
      <c r="G45" s="90"/>
      <c r="H45" s="95"/>
      <c r="I45" s="27"/>
      <c r="J45" s="28"/>
      <c r="K45" s="28"/>
      <c r="L45" s="28"/>
      <c r="M45" s="29"/>
      <c r="N45" s="19"/>
      <c r="O45" s="119"/>
      <c r="P45" s="230"/>
      <c r="Q45" s="20"/>
      <c r="R45" s="21"/>
      <c r="S45" s="150"/>
      <c r="T45" s="150"/>
      <c r="U45" s="21"/>
      <c r="V45" s="21"/>
      <c r="W45" s="260"/>
      <c r="X45" s="261"/>
      <c r="Y45" s="253"/>
      <c r="Z45" s="260"/>
    </row>
    <row r="46" spans="1:26" ht="14.25">
      <c r="A46" s="169">
        <v>1</v>
      </c>
      <c r="B46" s="170">
        <v>10</v>
      </c>
      <c r="C46" s="173"/>
      <c r="D46" s="175"/>
      <c r="E46" s="69"/>
      <c r="F46" s="88"/>
      <c r="G46" s="88"/>
      <c r="H46" s="93"/>
      <c r="I46" s="70"/>
      <c r="J46" s="35"/>
      <c r="K46" s="35"/>
      <c r="L46" s="35"/>
      <c r="M46" s="36"/>
      <c r="N46" s="13"/>
      <c r="O46" s="115"/>
      <c r="P46" s="229"/>
      <c r="Q46" s="14"/>
      <c r="R46" s="15"/>
      <c r="S46" s="149"/>
      <c r="T46" s="149"/>
      <c r="U46" s="65"/>
      <c r="V46" s="65"/>
      <c r="W46" s="252"/>
      <c r="X46" s="253"/>
      <c r="Y46" s="253"/>
      <c r="Z46" s="252"/>
    </row>
    <row r="47" spans="1:26" ht="14.25">
      <c r="A47" s="11"/>
      <c r="B47" s="12"/>
      <c r="C47" s="77"/>
      <c r="D47" s="80"/>
      <c r="E47" s="130" t="s">
        <v>16</v>
      </c>
      <c r="F47" s="131"/>
      <c r="G47" s="131"/>
      <c r="H47" s="132"/>
      <c r="I47" s="133"/>
      <c r="J47" s="134"/>
      <c r="K47" s="134"/>
      <c r="L47" s="134"/>
      <c r="M47" s="135"/>
      <c r="N47" s="136"/>
      <c r="O47" s="196">
        <f>G47*N47</f>
        <v>0</v>
      </c>
      <c r="P47" s="228"/>
      <c r="Q47" s="196">
        <f>O47*P47</f>
        <v>0</v>
      </c>
      <c r="R47" s="197">
        <f>Q47*H47</f>
        <v>0</v>
      </c>
      <c r="S47" s="151"/>
      <c r="T47" s="244">
        <f>Q47-R47</f>
        <v>0</v>
      </c>
      <c r="U47" s="160">
        <f>R47/(100%+S47)</f>
        <v>0</v>
      </c>
      <c r="V47" s="160">
        <f>T47+U47</f>
        <v>0</v>
      </c>
      <c r="W47" s="254"/>
      <c r="X47" s="255"/>
      <c r="Y47" s="255"/>
      <c r="Z47" s="254"/>
    </row>
    <row r="48" spans="1:26" ht="14.25">
      <c r="A48" s="11"/>
      <c r="B48" s="12"/>
      <c r="C48" s="77"/>
      <c r="D48" s="80"/>
      <c r="E48" s="69"/>
      <c r="F48" s="90"/>
      <c r="G48" s="90"/>
      <c r="H48" s="95"/>
      <c r="I48" s="27"/>
      <c r="J48" s="28"/>
      <c r="K48" s="28"/>
      <c r="L48" s="28"/>
      <c r="M48" s="29"/>
      <c r="N48" s="19"/>
      <c r="O48" s="119"/>
      <c r="P48" s="230"/>
      <c r="Q48" s="20"/>
      <c r="R48" s="21"/>
      <c r="S48" s="150"/>
      <c r="T48" s="150"/>
      <c r="U48" s="21"/>
      <c r="V48" s="21"/>
      <c r="W48" s="260"/>
      <c r="X48" s="261"/>
      <c r="Y48" s="253"/>
      <c r="Z48" s="260"/>
    </row>
    <row r="49" spans="1:26" ht="15" thickBot="1">
      <c r="A49" s="11"/>
      <c r="B49" s="12"/>
      <c r="C49" s="77"/>
      <c r="D49" s="80"/>
      <c r="E49" s="23"/>
      <c r="F49" s="90"/>
      <c r="G49" s="90"/>
      <c r="H49" s="96"/>
      <c r="I49" s="27"/>
      <c r="J49" s="28"/>
      <c r="K49" s="28"/>
      <c r="L49" s="28"/>
      <c r="M49" s="29"/>
      <c r="N49" s="19"/>
      <c r="O49" s="114"/>
      <c r="P49" s="231"/>
      <c r="Q49" s="20"/>
      <c r="R49" s="21"/>
      <c r="S49" s="150"/>
      <c r="T49" s="150"/>
      <c r="U49" s="10"/>
      <c r="V49" s="10"/>
      <c r="W49" s="258"/>
      <c r="X49" s="259"/>
      <c r="Y49" s="253"/>
      <c r="Z49" s="258"/>
    </row>
    <row r="50" spans="1:26" ht="15.75" customHeight="1" thickTop="1">
      <c r="A50" s="1" t="s">
        <v>27</v>
      </c>
      <c r="B50" s="2">
        <v>0</v>
      </c>
      <c r="C50" s="164" t="s">
        <v>36</v>
      </c>
      <c r="D50" s="162"/>
      <c r="E50" s="162"/>
      <c r="F50" s="71"/>
      <c r="G50" s="71"/>
      <c r="H50" s="163"/>
      <c r="I50" s="48"/>
      <c r="J50" s="49"/>
      <c r="K50" s="49"/>
      <c r="L50" s="49"/>
      <c r="M50" s="50"/>
      <c r="N50" s="3"/>
      <c r="O50" s="126"/>
      <c r="P50" s="228"/>
      <c r="Q50" s="4"/>
      <c r="R50" s="5"/>
      <c r="S50" s="147"/>
      <c r="T50" s="147"/>
      <c r="U50" s="5"/>
      <c r="V50" s="5"/>
      <c r="W50" s="248"/>
      <c r="X50" s="249"/>
      <c r="Y50" s="249"/>
      <c r="Z50" s="248"/>
    </row>
    <row r="51" spans="1:26" ht="14.25">
      <c r="A51" s="6"/>
      <c r="B51" s="7"/>
      <c r="C51" s="77"/>
      <c r="D51" s="78"/>
      <c r="E51" s="60"/>
      <c r="F51" s="87"/>
      <c r="G51" s="87"/>
      <c r="H51" s="92"/>
      <c r="I51" s="30"/>
      <c r="J51" s="25"/>
      <c r="K51" s="25"/>
      <c r="L51" s="25"/>
      <c r="M51" s="26"/>
      <c r="N51" s="8"/>
      <c r="O51" s="120"/>
      <c r="P51" s="230"/>
      <c r="Q51" s="20"/>
      <c r="R51" s="10"/>
      <c r="S51" s="150"/>
      <c r="T51" s="148"/>
      <c r="U51" s="64"/>
      <c r="V51" s="64"/>
      <c r="W51" s="250"/>
      <c r="X51" s="251"/>
      <c r="Y51" s="251"/>
      <c r="Z51" s="250"/>
    </row>
    <row r="52" spans="1:26" ht="14.25">
      <c r="A52" s="11"/>
      <c r="B52" s="12"/>
      <c r="C52" s="77"/>
      <c r="D52" s="79"/>
      <c r="E52" s="61"/>
      <c r="F52" s="88"/>
      <c r="G52" s="88"/>
      <c r="H52" s="93"/>
      <c r="I52" s="34"/>
      <c r="J52" s="35"/>
      <c r="K52" s="35"/>
      <c r="L52" s="35"/>
      <c r="M52" s="36"/>
      <c r="N52" s="51"/>
      <c r="O52" s="123"/>
      <c r="P52" s="124"/>
      <c r="Q52" s="52"/>
      <c r="R52" s="15"/>
      <c r="S52" s="149"/>
      <c r="T52" s="149"/>
      <c r="U52" s="65"/>
      <c r="V52" s="65"/>
      <c r="W52" s="252"/>
      <c r="X52" s="253"/>
      <c r="Y52" s="253"/>
      <c r="Z52" s="252"/>
    </row>
    <row r="53" spans="1:26" ht="14.25">
      <c r="A53" s="169" t="s">
        <v>27</v>
      </c>
      <c r="B53" s="170">
        <v>1</v>
      </c>
      <c r="C53" s="176"/>
      <c r="D53" s="166"/>
      <c r="E53" s="128"/>
      <c r="F53" s="89"/>
      <c r="G53" s="89"/>
      <c r="H53" s="94"/>
      <c r="I53" s="31"/>
      <c r="J53" s="32"/>
      <c r="K53" s="32"/>
      <c r="L53" s="32"/>
      <c r="M53" s="33"/>
      <c r="N53" s="18"/>
      <c r="O53" s="118"/>
      <c r="P53" s="229"/>
      <c r="Q53" s="9"/>
      <c r="R53" s="10"/>
      <c r="S53" s="150"/>
      <c r="T53" s="148"/>
      <c r="U53" s="65"/>
      <c r="V53" s="65"/>
      <c r="W53" s="252"/>
      <c r="X53" s="253"/>
      <c r="Y53" s="253"/>
      <c r="Z53" s="252"/>
    </row>
    <row r="54" spans="1:26" ht="14.25">
      <c r="A54" s="11"/>
      <c r="B54" s="12"/>
      <c r="C54" s="77"/>
      <c r="D54" s="80"/>
      <c r="E54" s="130" t="s">
        <v>16</v>
      </c>
      <c r="F54" s="131"/>
      <c r="G54" s="131"/>
      <c r="H54" s="132"/>
      <c r="I54" s="133"/>
      <c r="J54" s="134"/>
      <c r="K54" s="134"/>
      <c r="L54" s="134"/>
      <c r="M54" s="135"/>
      <c r="N54" s="136"/>
      <c r="O54" s="196">
        <f>G54*N54</f>
        <v>0</v>
      </c>
      <c r="P54" s="228"/>
      <c r="Q54" s="196">
        <f>O54*P54</f>
        <v>0</v>
      </c>
      <c r="R54" s="197">
        <f>Q54*H54</f>
        <v>0</v>
      </c>
      <c r="S54" s="247"/>
      <c r="T54" s="244">
        <f>Q54-R54</f>
        <v>0</v>
      </c>
      <c r="U54" s="160">
        <f>R54/(100%+S54)</f>
        <v>0</v>
      </c>
      <c r="V54" s="160">
        <f>T54+U54</f>
        <v>0</v>
      </c>
      <c r="W54" s="254"/>
      <c r="X54" s="255"/>
      <c r="Y54" s="255"/>
      <c r="Z54" s="254"/>
    </row>
    <row r="55" spans="1:26" ht="14.25">
      <c r="A55" s="6"/>
      <c r="B55" s="7"/>
      <c r="C55" s="77"/>
      <c r="D55" s="81"/>
      <c r="E55" s="62"/>
      <c r="F55" s="90"/>
      <c r="G55" s="90"/>
      <c r="H55" s="95"/>
      <c r="I55" s="27"/>
      <c r="J55" s="28"/>
      <c r="K55" s="28"/>
      <c r="L55" s="28"/>
      <c r="M55" s="29"/>
      <c r="N55" s="19"/>
      <c r="O55" s="114"/>
      <c r="P55" s="230"/>
      <c r="Q55" s="20"/>
      <c r="R55" s="21"/>
      <c r="S55" s="150"/>
      <c r="T55" s="150"/>
      <c r="U55" s="65"/>
      <c r="V55" s="65"/>
      <c r="W55" s="252"/>
      <c r="X55" s="253"/>
      <c r="Y55" s="253"/>
      <c r="Z55" s="252"/>
    </row>
    <row r="56" spans="1:26" ht="14.25">
      <c r="A56" s="169" t="s">
        <v>27</v>
      </c>
      <c r="B56" s="170">
        <v>2</v>
      </c>
      <c r="C56" s="177"/>
      <c r="D56" s="171"/>
      <c r="E56" s="129"/>
      <c r="F56" s="88"/>
      <c r="G56" s="88"/>
      <c r="H56" s="93"/>
      <c r="I56" s="34"/>
      <c r="J56" s="35"/>
      <c r="K56" s="35"/>
      <c r="L56" s="35"/>
      <c r="M56" s="36"/>
      <c r="N56" s="13"/>
      <c r="O56" s="115"/>
      <c r="P56" s="229"/>
      <c r="Q56" s="14"/>
      <c r="R56" s="15"/>
      <c r="S56" s="149"/>
      <c r="T56" s="149"/>
      <c r="U56" s="65"/>
      <c r="V56" s="65"/>
      <c r="W56" s="252"/>
      <c r="X56" s="253"/>
      <c r="Y56" s="253"/>
      <c r="Z56" s="252"/>
    </row>
    <row r="57" spans="1:26" ht="14.25">
      <c r="A57" s="11"/>
      <c r="B57" s="12"/>
      <c r="C57" s="77"/>
      <c r="D57" s="80"/>
      <c r="E57" s="130" t="s">
        <v>16</v>
      </c>
      <c r="F57" s="131"/>
      <c r="G57" s="131"/>
      <c r="H57" s="132"/>
      <c r="I57" s="133"/>
      <c r="J57" s="134"/>
      <c r="K57" s="134"/>
      <c r="L57" s="134"/>
      <c r="M57" s="135"/>
      <c r="N57" s="136"/>
      <c r="O57" s="196">
        <f>G57*N57</f>
        <v>0</v>
      </c>
      <c r="P57" s="228"/>
      <c r="Q57" s="196">
        <f>O57*P57</f>
        <v>0</v>
      </c>
      <c r="R57" s="197">
        <f>Q57*H57</f>
        <v>0</v>
      </c>
      <c r="S57" s="151"/>
      <c r="T57" s="244">
        <f>Q57-R57</f>
        <v>0</v>
      </c>
      <c r="U57" s="160">
        <f>R57/(100%+S57)</f>
        <v>0</v>
      </c>
      <c r="V57" s="160">
        <f>T57+U57</f>
        <v>0</v>
      </c>
      <c r="W57" s="254"/>
      <c r="X57" s="255"/>
      <c r="Y57" s="255"/>
      <c r="Z57" s="254"/>
    </row>
    <row r="58" spans="1:26" ht="14.25">
      <c r="A58" s="6"/>
      <c r="B58" s="7"/>
      <c r="C58" s="77"/>
      <c r="D58" s="78"/>
      <c r="E58" s="60"/>
      <c r="F58" s="87"/>
      <c r="G58" s="87"/>
      <c r="H58" s="92"/>
      <c r="I58" s="30"/>
      <c r="J58" s="25"/>
      <c r="K58" s="25"/>
      <c r="L58" s="25"/>
      <c r="M58" s="26"/>
      <c r="N58" s="8"/>
      <c r="O58" s="120"/>
      <c r="P58" s="230"/>
      <c r="Q58" s="72"/>
      <c r="R58" s="67"/>
      <c r="S58" s="161"/>
      <c r="T58" s="152"/>
      <c r="U58" s="65"/>
      <c r="V58" s="65"/>
      <c r="W58" s="252"/>
      <c r="X58" s="253"/>
      <c r="Y58" s="253"/>
      <c r="Z58" s="252"/>
    </row>
    <row r="59" spans="1:26" s="38" customFormat="1" ht="14.25">
      <c r="A59" s="169" t="s">
        <v>27</v>
      </c>
      <c r="B59" s="170">
        <v>3</v>
      </c>
      <c r="C59" s="177"/>
      <c r="D59" s="171"/>
      <c r="E59" s="129"/>
      <c r="F59" s="88"/>
      <c r="G59" s="88"/>
      <c r="H59" s="93"/>
      <c r="I59" s="34"/>
      <c r="J59" s="35"/>
      <c r="K59" s="35"/>
      <c r="L59" s="35"/>
      <c r="M59" s="36"/>
      <c r="N59" s="13"/>
      <c r="O59" s="122"/>
      <c r="P59" s="229"/>
      <c r="Q59" s="73"/>
      <c r="R59" s="68"/>
      <c r="S59" s="153"/>
      <c r="T59" s="153"/>
      <c r="U59" s="65"/>
      <c r="V59" s="65"/>
      <c r="W59" s="252"/>
      <c r="X59" s="253"/>
      <c r="Y59" s="253"/>
      <c r="Z59" s="252"/>
    </row>
    <row r="60" spans="1:26" ht="14.25">
      <c r="A60" s="11"/>
      <c r="B60" s="12"/>
      <c r="C60" s="77"/>
      <c r="D60" s="80"/>
      <c r="E60" s="130" t="s">
        <v>16</v>
      </c>
      <c r="F60" s="131"/>
      <c r="G60" s="131"/>
      <c r="H60" s="132"/>
      <c r="I60" s="133"/>
      <c r="J60" s="134"/>
      <c r="K60" s="134"/>
      <c r="L60" s="134"/>
      <c r="M60" s="135"/>
      <c r="N60" s="136"/>
      <c r="O60" s="196">
        <f>G60*N60</f>
        <v>0</v>
      </c>
      <c r="P60" s="228"/>
      <c r="Q60" s="196">
        <f>O60*P60</f>
        <v>0</v>
      </c>
      <c r="R60" s="197">
        <f>Q60*H60</f>
        <v>0</v>
      </c>
      <c r="S60" s="151"/>
      <c r="T60" s="244">
        <f>Q60-R60</f>
        <v>0</v>
      </c>
      <c r="U60" s="160">
        <f>R60/(100%+S60)</f>
        <v>0</v>
      </c>
      <c r="V60" s="160">
        <f>T60+U60</f>
        <v>0</v>
      </c>
      <c r="W60" s="254"/>
      <c r="X60" s="255"/>
      <c r="Y60" s="255"/>
      <c r="Z60" s="254"/>
    </row>
    <row r="61" spans="1:26" s="38" customFormat="1" ht="14.25">
      <c r="A61" s="16"/>
      <c r="B61" s="17"/>
      <c r="C61" s="22"/>
      <c r="D61" s="83"/>
      <c r="E61" s="63"/>
      <c r="F61" s="90"/>
      <c r="G61" s="90"/>
      <c r="H61" s="95"/>
      <c r="I61" s="27"/>
      <c r="J61" s="28"/>
      <c r="K61" s="28"/>
      <c r="L61" s="28"/>
      <c r="M61" s="29"/>
      <c r="N61" s="19"/>
      <c r="O61" s="114"/>
      <c r="P61" s="230"/>
      <c r="Q61" s="20"/>
      <c r="R61" s="21"/>
      <c r="S61" s="150"/>
      <c r="T61" s="150"/>
      <c r="U61" s="65"/>
      <c r="V61" s="65"/>
      <c r="W61" s="252"/>
      <c r="X61" s="253"/>
      <c r="Y61" s="253"/>
      <c r="Z61" s="252"/>
    </row>
    <row r="62" spans="1:26" ht="14.25">
      <c r="A62" s="169" t="s">
        <v>27</v>
      </c>
      <c r="B62" s="170">
        <v>4</v>
      </c>
      <c r="C62" s="173"/>
      <c r="D62" s="178"/>
      <c r="E62" s="23"/>
      <c r="F62" s="88"/>
      <c r="G62" s="88"/>
      <c r="H62" s="93"/>
      <c r="I62" s="34"/>
      <c r="J62" s="35"/>
      <c r="K62" s="35"/>
      <c r="L62" s="35"/>
      <c r="M62" s="36"/>
      <c r="N62" s="13"/>
      <c r="O62" s="115"/>
      <c r="P62" s="229"/>
      <c r="Q62" s="14"/>
      <c r="R62" s="15"/>
      <c r="S62" s="149"/>
      <c r="T62" s="149"/>
      <c r="U62" s="15"/>
      <c r="V62" s="15"/>
      <c r="W62" s="256"/>
      <c r="X62" s="257"/>
      <c r="Y62" s="253"/>
      <c r="Z62" s="256"/>
    </row>
    <row r="63" spans="1:26" ht="14.25">
      <c r="A63" s="11"/>
      <c r="B63" s="12"/>
      <c r="C63" s="77"/>
      <c r="D63" s="80"/>
      <c r="E63" s="130" t="s">
        <v>16</v>
      </c>
      <c r="F63" s="131"/>
      <c r="G63" s="131"/>
      <c r="H63" s="132"/>
      <c r="I63" s="133"/>
      <c r="J63" s="134"/>
      <c r="K63" s="134"/>
      <c r="L63" s="134"/>
      <c r="M63" s="135"/>
      <c r="N63" s="136"/>
      <c r="O63" s="196">
        <f>G63*N63</f>
        <v>0</v>
      </c>
      <c r="P63" s="228"/>
      <c r="Q63" s="196">
        <f>O63*P63</f>
        <v>0</v>
      </c>
      <c r="R63" s="197">
        <f>Q63*H63</f>
        <v>0</v>
      </c>
      <c r="S63" s="151"/>
      <c r="T63" s="244">
        <f>Q63-R63</f>
        <v>0</v>
      </c>
      <c r="U63" s="160">
        <f>R63/(100%+S63)</f>
        <v>0</v>
      </c>
      <c r="V63" s="160">
        <f>T63+U63</f>
        <v>0</v>
      </c>
      <c r="W63" s="254"/>
      <c r="X63" s="255"/>
      <c r="Y63" s="255"/>
      <c r="Z63" s="254"/>
    </row>
    <row r="64" spans="1:26" ht="14.25">
      <c r="A64" s="6"/>
      <c r="B64" s="7"/>
      <c r="C64" s="77"/>
      <c r="D64" s="78"/>
      <c r="E64" s="60"/>
      <c r="F64" s="87"/>
      <c r="G64" s="87"/>
      <c r="H64" s="92"/>
      <c r="I64" s="30"/>
      <c r="J64" s="25"/>
      <c r="K64" s="25"/>
      <c r="L64" s="25"/>
      <c r="M64" s="26"/>
      <c r="N64" s="8"/>
      <c r="O64" s="120"/>
      <c r="P64" s="230"/>
      <c r="Q64" s="9"/>
      <c r="R64" s="10"/>
      <c r="S64" s="150"/>
      <c r="T64" s="148"/>
      <c r="U64" s="10"/>
      <c r="V64" s="10"/>
      <c r="W64" s="258"/>
      <c r="X64" s="259"/>
      <c r="Y64" s="253"/>
      <c r="Z64" s="258"/>
    </row>
    <row r="65" spans="1:26" ht="14.25">
      <c r="A65" s="169" t="s">
        <v>27</v>
      </c>
      <c r="B65" s="170">
        <v>5</v>
      </c>
      <c r="C65" s="173"/>
      <c r="D65" s="175"/>
      <c r="E65" s="69"/>
      <c r="F65" s="88"/>
      <c r="G65" s="88"/>
      <c r="H65" s="93"/>
      <c r="I65" s="70"/>
      <c r="J65" s="35"/>
      <c r="K65" s="35"/>
      <c r="L65" s="35"/>
      <c r="M65" s="36"/>
      <c r="N65" s="13"/>
      <c r="O65" s="115"/>
      <c r="P65" s="229"/>
      <c r="Q65" s="14"/>
      <c r="R65" s="15"/>
      <c r="S65" s="149"/>
      <c r="T65" s="149"/>
      <c r="U65" s="65"/>
      <c r="V65" s="65"/>
      <c r="W65" s="252"/>
      <c r="X65" s="253"/>
      <c r="Y65" s="253"/>
      <c r="Z65" s="252"/>
    </row>
    <row r="66" spans="1:26" ht="14.25">
      <c r="A66" s="11"/>
      <c r="B66" s="12"/>
      <c r="C66" s="77"/>
      <c r="D66" s="80"/>
      <c r="E66" s="130" t="s">
        <v>16</v>
      </c>
      <c r="F66" s="131"/>
      <c r="G66" s="131"/>
      <c r="H66" s="132"/>
      <c r="I66" s="133"/>
      <c r="J66" s="134"/>
      <c r="K66" s="134"/>
      <c r="L66" s="134"/>
      <c r="M66" s="135"/>
      <c r="N66" s="136"/>
      <c r="O66" s="196">
        <f>G66*N66</f>
        <v>0</v>
      </c>
      <c r="P66" s="228"/>
      <c r="Q66" s="196">
        <f>O66*P66</f>
        <v>0</v>
      </c>
      <c r="R66" s="197">
        <f>Q66*H66</f>
        <v>0</v>
      </c>
      <c r="S66" s="151"/>
      <c r="T66" s="244">
        <f>Q66-R66</f>
        <v>0</v>
      </c>
      <c r="U66" s="160">
        <f>R66/(100%+S66)</f>
        <v>0</v>
      </c>
      <c r="V66" s="160">
        <f>T66+U66</f>
        <v>0</v>
      </c>
      <c r="W66" s="254"/>
      <c r="X66" s="255"/>
      <c r="Y66" s="255"/>
      <c r="Z66" s="254"/>
    </row>
    <row r="67" spans="1:26" ht="14.25">
      <c r="A67" s="11"/>
      <c r="B67" s="12"/>
      <c r="C67" s="77"/>
      <c r="D67" s="80"/>
      <c r="E67" s="69"/>
      <c r="F67" s="90"/>
      <c r="G67" s="90"/>
      <c r="H67" s="95"/>
      <c r="I67" s="27"/>
      <c r="J67" s="28"/>
      <c r="K67" s="28"/>
      <c r="L67" s="28"/>
      <c r="M67" s="29"/>
      <c r="N67" s="19"/>
      <c r="O67" s="119"/>
      <c r="P67" s="230"/>
      <c r="Q67" s="20"/>
      <c r="R67" s="21"/>
      <c r="S67" s="150"/>
      <c r="T67" s="150"/>
      <c r="U67" s="21"/>
      <c r="V67" s="21"/>
      <c r="W67" s="260"/>
      <c r="X67" s="261"/>
      <c r="Y67" s="253"/>
      <c r="Z67" s="260"/>
    </row>
    <row r="68" spans="1:26" ht="14.25">
      <c r="A68" s="169" t="s">
        <v>27</v>
      </c>
      <c r="B68" s="170">
        <v>6</v>
      </c>
      <c r="C68" s="173"/>
      <c r="D68" s="174"/>
      <c r="E68" s="60"/>
      <c r="F68" s="87"/>
      <c r="G68" s="87"/>
      <c r="H68" s="92"/>
      <c r="I68" s="30"/>
      <c r="J68" s="25"/>
      <c r="K68" s="25"/>
      <c r="L68" s="25"/>
      <c r="M68" s="26"/>
      <c r="N68" s="8"/>
      <c r="O68" s="118"/>
      <c r="P68" s="229"/>
      <c r="Q68" s="9"/>
      <c r="R68" s="10"/>
      <c r="S68" s="150"/>
      <c r="T68" s="148"/>
      <c r="U68" s="10"/>
      <c r="V68" s="10"/>
      <c r="W68" s="258"/>
      <c r="X68" s="259"/>
      <c r="Y68" s="253"/>
      <c r="Z68" s="258"/>
    </row>
    <row r="69" spans="1:26" ht="14.25">
      <c r="A69" s="11"/>
      <c r="B69" s="12"/>
      <c r="C69" s="77"/>
      <c r="D69" s="80"/>
      <c r="E69" s="130" t="s">
        <v>16</v>
      </c>
      <c r="F69" s="131"/>
      <c r="G69" s="131"/>
      <c r="H69" s="132"/>
      <c r="I69" s="133"/>
      <c r="J69" s="134"/>
      <c r="K69" s="134"/>
      <c r="L69" s="134"/>
      <c r="M69" s="135"/>
      <c r="N69" s="136"/>
      <c r="O69" s="196">
        <f>G69*N69</f>
        <v>0</v>
      </c>
      <c r="P69" s="228"/>
      <c r="Q69" s="196">
        <f>O69*P69</f>
        <v>0</v>
      </c>
      <c r="R69" s="197">
        <f>Q69*H69</f>
        <v>0</v>
      </c>
      <c r="S69" s="151"/>
      <c r="T69" s="244">
        <f>Q69-R69</f>
        <v>0</v>
      </c>
      <c r="U69" s="160">
        <f>R69/(100%+S69)</f>
        <v>0</v>
      </c>
      <c r="V69" s="160">
        <f>T69+U69</f>
        <v>0</v>
      </c>
      <c r="W69" s="254"/>
      <c r="X69" s="255"/>
      <c r="Y69" s="255"/>
      <c r="Z69" s="254"/>
    </row>
    <row r="70" spans="1:26" ht="14.25">
      <c r="A70" s="11"/>
      <c r="B70" s="12"/>
      <c r="C70" s="77"/>
      <c r="D70" s="80"/>
      <c r="E70" s="69"/>
      <c r="F70" s="90"/>
      <c r="G70" s="90"/>
      <c r="H70" s="95"/>
      <c r="I70" s="27"/>
      <c r="J70" s="28"/>
      <c r="K70" s="28"/>
      <c r="L70" s="28"/>
      <c r="M70" s="29"/>
      <c r="N70" s="19"/>
      <c r="O70" s="119"/>
      <c r="P70" s="230"/>
      <c r="Q70" s="20"/>
      <c r="R70" s="21"/>
      <c r="S70" s="150"/>
      <c r="T70" s="150"/>
      <c r="U70" s="21"/>
      <c r="V70" s="21"/>
      <c r="W70" s="260"/>
      <c r="X70" s="261"/>
      <c r="Y70" s="253"/>
      <c r="Z70" s="260"/>
    </row>
    <row r="71" spans="1:26" ht="14.25">
      <c r="A71" s="169" t="s">
        <v>27</v>
      </c>
      <c r="B71" s="170">
        <v>7</v>
      </c>
      <c r="C71" s="173"/>
      <c r="D71" s="174"/>
      <c r="E71" s="60"/>
      <c r="F71" s="87"/>
      <c r="G71" s="87"/>
      <c r="H71" s="92"/>
      <c r="I71" s="30"/>
      <c r="J71" s="25"/>
      <c r="K71" s="25"/>
      <c r="L71" s="25"/>
      <c r="M71" s="26"/>
      <c r="N71" s="8"/>
      <c r="O71" s="118"/>
      <c r="P71" s="229"/>
      <c r="Q71" s="9"/>
      <c r="R71" s="10"/>
      <c r="S71" s="150"/>
      <c r="T71" s="148"/>
      <c r="U71" s="10"/>
      <c r="V71" s="10"/>
      <c r="W71" s="258"/>
      <c r="X71" s="259"/>
      <c r="Y71" s="253"/>
      <c r="Z71" s="258"/>
    </row>
    <row r="72" spans="1:26" ht="14.25">
      <c r="A72" s="11"/>
      <c r="B72" s="12"/>
      <c r="C72" s="77"/>
      <c r="D72" s="80"/>
      <c r="E72" s="130" t="s">
        <v>16</v>
      </c>
      <c r="F72" s="131"/>
      <c r="G72" s="131"/>
      <c r="H72" s="132"/>
      <c r="I72" s="133"/>
      <c r="J72" s="134"/>
      <c r="K72" s="134"/>
      <c r="L72" s="134"/>
      <c r="M72" s="135"/>
      <c r="N72" s="136"/>
      <c r="O72" s="196">
        <f>G72*N72</f>
        <v>0</v>
      </c>
      <c r="P72" s="228"/>
      <c r="Q72" s="196">
        <f>O72*P72</f>
        <v>0</v>
      </c>
      <c r="R72" s="197">
        <f>Q72*H72</f>
        <v>0</v>
      </c>
      <c r="S72" s="151"/>
      <c r="T72" s="244">
        <f>Q72-R72</f>
        <v>0</v>
      </c>
      <c r="U72" s="160">
        <f>R72/(100%+S72)</f>
        <v>0</v>
      </c>
      <c r="V72" s="160">
        <f>T72+U72</f>
        <v>0</v>
      </c>
      <c r="W72" s="254"/>
      <c r="X72" s="255"/>
      <c r="Y72" s="255"/>
      <c r="Z72" s="254"/>
    </row>
    <row r="73" spans="1:26" ht="14.25">
      <c r="A73" s="11"/>
      <c r="B73" s="12"/>
      <c r="C73" s="77"/>
      <c r="D73" s="80"/>
      <c r="E73" s="69"/>
      <c r="F73" s="90"/>
      <c r="G73" s="90"/>
      <c r="H73" s="95"/>
      <c r="I73" s="27"/>
      <c r="J73" s="28"/>
      <c r="K73" s="28"/>
      <c r="L73" s="28"/>
      <c r="M73" s="29"/>
      <c r="N73" s="19"/>
      <c r="O73" s="119"/>
      <c r="P73" s="230"/>
      <c r="Q73" s="20"/>
      <c r="R73" s="21"/>
      <c r="S73" s="150"/>
      <c r="T73" s="150"/>
      <c r="U73" s="21"/>
      <c r="V73" s="21"/>
      <c r="W73" s="260"/>
      <c r="X73" s="261"/>
      <c r="Y73" s="253"/>
      <c r="Z73" s="260"/>
    </row>
    <row r="74" spans="1:26" ht="14.25">
      <c r="A74" s="169" t="s">
        <v>27</v>
      </c>
      <c r="B74" s="170">
        <v>8</v>
      </c>
      <c r="C74" s="173"/>
      <c r="D74" s="174"/>
      <c r="E74" s="60"/>
      <c r="F74" s="87"/>
      <c r="G74" s="87"/>
      <c r="H74" s="92"/>
      <c r="I74" s="30"/>
      <c r="J74" s="25"/>
      <c r="K74" s="25"/>
      <c r="L74" s="25"/>
      <c r="M74" s="26"/>
      <c r="N74" s="8"/>
      <c r="O74" s="118"/>
      <c r="P74" s="229"/>
      <c r="Q74" s="9"/>
      <c r="R74" s="10"/>
      <c r="S74" s="150"/>
      <c r="T74" s="148"/>
      <c r="U74" s="10"/>
      <c r="V74" s="10"/>
      <c r="W74" s="258"/>
      <c r="X74" s="259"/>
      <c r="Y74" s="253"/>
      <c r="Z74" s="258"/>
    </row>
    <row r="75" spans="1:26" ht="14.25">
      <c r="A75" s="11"/>
      <c r="B75" s="12"/>
      <c r="C75" s="77"/>
      <c r="D75" s="80"/>
      <c r="E75" s="130" t="s">
        <v>16</v>
      </c>
      <c r="F75" s="131"/>
      <c r="G75" s="131"/>
      <c r="H75" s="132"/>
      <c r="I75" s="133"/>
      <c r="J75" s="134"/>
      <c r="K75" s="134"/>
      <c r="L75" s="134"/>
      <c r="M75" s="135"/>
      <c r="N75" s="136"/>
      <c r="O75" s="196">
        <f>G75*N75</f>
        <v>0</v>
      </c>
      <c r="P75" s="228"/>
      <c r="Q75" s="196">
        <f>O75*P75</f>
        <v>0</v>
      </c>
      <c r="R75" s="197">
        <f>Q75*H75</f>
        <v>0</v>
      </c>
      <c r="S75" s="151"/>
      <c r="T75" s="244">
        <f>Q75-R75</f>
        <v>0</v>
      </c>
      <c r="U75" s="160">
        <f>R75/(100%+S75)</f>
        <v>0</v>
      </c>
      <c r="V75" s="160">
        <f>T75+U75</f>
        <v>0</v>
      </c>
      <c r="W75" s="254"/>
      <c r="X75" s="255"/>
      <c r="Y75" s="255"/>
      <c r="Z75" s="254"/>
    </row>
    <row r="76" spans="1:26" ht="14.25">
      <c r="A76" s="11"/>
      <c r="B76" s="12"/>
      <c r="C76" s="77"/>
      <c r="D76" s="80"/>
      <c r="E76" s="69"/>
      <c r="F76" s="90"/>
      <c r="G76" s="90"/>
      <c r="H76" s="95"/>
      <c r="I76" s="27"/>
      <c r="J76" s="28"/>
      <c r="K76" s="28"/>
      <c r="L76" s="28"/>
      <c r="M76" s="29"/>
      <c r="N76" s="19"/>
      <c r="O76" s="119"/>
      <c r="P76" s="230"/>
      <c r="Q76" s="20"/>
      <c r="R76" s="21"/>
      <c r="S76" s="150"/>
      <c r="T76" s="150"/>
      <c r="U76" s="21"/>
      <c r="V76" s="21"/>
      <c r="W76" s="260"/>
      <c r="X76" s="261"/>
      <c r="Y76" s="253"/>
      <c r="Z76" s="260"/>
    </row>
    <row r="77" spans="1:26" ht="14.25">
      <c r="A77" s="169" t="s">
        <v>27</v>
      </c>
      <c r="B77" s="170">
        <v>9</v>
      </c>
      <c r="C77" s="173"/>
      <c r="D77" s="174"/>
      <c r="E77" s="60"/>
      <c r="F77" s="87"/>
      <c r="G77" s="87"/>
      <c r="H77" s="92"/>
      <c r="I77" s="30"/>
      <c r="J77" s="25"/>
      <c r="K77" s="25"/>
      <c r="L77" s="25"/>
      <c r="M77" s="26"/>
      <c r="N77" s="8"/>
      <c r="O77" s="118"/>
      <c r="P77" s="229"/>
      <c r="Q77" s="9"/>
      <c r="R77" s="10"/>
      <c r="S77" s="150"/>
      <c r="T77" s="148"/>
      <c r="U77" s="10"/>
      <c r="V77" s="10"/>
      <c r="W77" s="258"/>
      <c r="X77" s="259"/>
      <c r="Y77" s="253"/>
      <c r="Z77" s="258"/>
    </row>
    <row r="78" spans="1:26" ht="14.25">
      <c r="A78" s="11"/>
      <c r="B78" s="12"/>
      <c r="C78" s="77"/>
      <c r="D78" s="80"/>
      <c r="E78" s="130" t="s">
        <v>16</v>
      </c>
      <c r="F78" s="131"/>
      <c r="G78" s="131"/>
      <c r="H78" s="132"/>
      <c r="I78" s="133"/>
      <c r="J78" s="134"/>
      <c r="K78" s="134"/>
      <c r="L78" s="134"/>
      <c r="M78" s="135"/>
      <c r="N78" s="136"/>
      <c r="O78" s="196">
        <f>G78*N78</f>
        <v>0</v>
      </c>
      <c r="P78" s="228"/>
      <c r="Q78" s="196">
        <f>O78*P78</f>
        <v>0</v>
      </c>
      <c r="R78" s="197">
        <f>Q78*H78</f>
        <v>0</v>
      </c>
      <c r="S78" s="151"/>
      <c r="T78" s="244">
        <f>Q78-R78</f>
        <v>0</v>
      </c>
      <c r="U78" s="160">
        <f>R78/(100%+S78)</f>
        <v>0</v>
      </c>
      <c r="V78" s="160">
        <f>T78+U78</f>
        <v>0</v>
      </c>
      <c r="W78" s="254"/>
      <c r="X78" s="255"/>
      <c r="Y78" s="255"/>
      <c r="Z78" s="254"/>
    </row>
    <row r="79" spans="1:26" ht="14.25">
      <c r="A79" s="11"/>
      <c r="B79" s="12"/>
      <c r="C79" s="77"/>
      <c r="D79" s="80"/>
      <c r="E79" s="69"/>
      <c r="F79" s="90"/>
      <c r="G79" s="90"/>
      <c r="H79" s="95"/>
      <c r="I79" s="27"/>
      <c r="J79" s="28"/>
      <c r="K79" s="28"/>
      <c r="L79" s="28"/>
      <c r="M79" s="29"/>
      <c r="N79" s="19"/>
      <c r="O79" s="119"/>
      <c r="P79" s="230"/>
      <c r="Q79" s="20"/>
      <c r="R79" s="21"/>
      <c r="S79" s="150"/>
      <c r="T79" s="150"/>
      <c r="U79" s="21"/>
      <c r="V79" s="21"/>
      <c r="W79" s="260"/>
      <c r="X79" s="261"/>
      <c r="Y79" s="253"/>
      <c r="Z79" s="260"/>
    </row>
    <row r="80" spans="1:26" ht="14.25">
      <c r="A80" s="169" t="s">
        <v>27</v>
      </c>
      <c r="B80" s="170">
        <v>10</v>
      </c>
      <c r="C80" s="173"/>
      <c r="D80" s="174"/>
      <c r="E80" s="60"/>
      <c r="F80" s="87"/>
      <c r="G80" s="87"/>
      <c r="H80" s="92"/>
      <c r="I80" s="30"/>
      <c r="J80" s="25"/>
      <c r="K80" s="25"/>
      <c r="L80" s="25"/>
      <c r="M80" s="26"/>
      <c r="N80" s="8"/>
      <c r="O80" s="118"/>
      <c r="P80" s="229"/>
      <c r="Q80" s="9"/>
      <c r="R80" s="10"/>
      <c r="S80" s="150"/>
      <c r="T80" s="148"/>
      <c r="U80" s="10"/>
      <c r="V80" s="10"/>
      <c r="W80" s="258"/>
      <c r="X80" s="259"/>
      <c r="Y80" s="253"/>
      <c r="Z80" s="258"/>
    </row>
    <row r="81" spans="1:26" ht="14.25">
      <c r="A81" s="11"/>
      <c r="B81" s="12"/>
      <c r="C81" s="77"/>
      <c r="D81" s="80"/>
      <c r="E81" s="130" t="s">
        <v>16</v>
      </c>
      <c r="F81" s="131"/>
      <c r="G81" s="131"/>
      <c r="H81" s="132"/>
      <c r="I81" s="133"/>
      <c r="J81" s="134"/>
      <c r="K81" s="134"/>
      <c r="L81" s="134"/>
      <c r="M81" s="135"/>
      <c r="N81" s="136"/>
      <c r="O81" s="196">
        <f>G81*N81</f>
        <v>0</v>
      </c>
      <c r="P81" s="228"/>
      <c r="Q81" s="196">
        <f>O81*P81</f>
        <v>0</v>
      </c>
      <c r="R81" s="197">
        <f>Q81*H81</f>
        <v>0</v>
      </c>
      <c r="S81" s="151"/>
      <c r="T81" s="244">
        <f>Q81-R81</f>
        <v>0</v>
      </c>
      <c r="U81" s="160">
        <f>R81/(100%+S81)</f>
        <v>0</v>
      </c>
      <c r="V81" s="160">
        <f>T81+U81</f>
        <v>0</v>
      </c>
      <c r="W81" s="254"/>
      <c r="X81" s="255"/>
      <c r="Y81" s="255"/>
      <c r="Z81" s="254"/>
    </row>
    <row r="82" spans="1:26" ht="15" thickBot="1">
      <c r="A82" s="11"/>
      <c r="B82" s="12"/>
      <c r="C82" s="77"/>
      <c r="D82" s="80"/>
      <c r="E82" s="23"/>
      <c r="F82" s="90"/>
      <c r="G82" s="90"/>
      <c r="H82" s="96"/>
      <c r="I82" s="27"/>
      <c r="J82" s="28"/>
      <c r="K82" s="28"/>
      <c r="L82" s="28"/>
      <c r="M82" s="29"/>
      <c r="N82" s="19"/>
      <c r="O82" s="114"/>
      <c r="P82" s="228"/>
      <c r="Q82" s="20"/>
      <c r="R82" s="21"/>
      <c r="S82" s="150"/>
      <c r="T82" s="150"/>
      <c r="U82" s="10"/>
      <c r="V82" s="10"/>
      <c r="W82" s="258"/>
      <c r="X82" s="259"/>
      <c r="Y82" s="259"/>
      <c r="Z82" s="258"/>
    </row>
    <row r="83" spans="1:26" ht="15">
      <c r="A83" s="242" t="s">
        <v>62</v>
      </c>
      <c r="B83" s="24"/>
      <c r="C83" s="84"/>
      <c r="D83" s="85"/>
      <c r="E83" s="53"/>
      <c r="F83" s="53"/>
      <c r="G83" s="53"/>
      <c r="H83" s="97"/>
      <c r="I83" s="54"/>
      <c r="J83" s="54"/>
      <c r="K83" s="54"/>
      <c r="L83" s="54"/>
      <c r="M83" s="54"/>
      <c r="N83" s="55"/>
      <c r="O83" s="56"/>
      <c r="P83" s="158"/>
      <c r="Q83" s="56"/>
      <c r="R83" s="56"/>
      <c r="S83" s="56"/>
      <c r="T83" s="56"/>
      <c r="U83" s="56"/>
      <c r="V83" s="56"/>
      <c r="W83" s="262"/>
      <c r="X83" s="263"/>
      <c r="Y83" s="264"/>
      <c r="Z83" s="263"/>
    </row>
    <row r="84" spans="1:26" ht="12.75" customHeight="1" thickBot="1">
      <c r="A84" s="137"/>
      <c r="B84" s="138"/>
      <c r="C84" s="139"/>
      <c r="D84" s="140"/>
      <c r="E84" s="141"/>
      <c r="F84" s="141"/>
      <c r="G84" s="141"/>
      <c r="H84" s="142"/>
      <c r="I84" s="143"/>
      <c r="J84" s="143"/>
      <c r="K84" s="143"/>
      <c r="L84" s="143"/>
      <c r="M84" s="143"/>
      <c r="N84" s="144"/>
      <c r="O84" s="145"/>
      <c r="P84" s="157"/>
      <c r="Q84" s="145"/>
      <c r="R84" s="145"/>
      <c r="S84" s="145"/>
      <c r="T84" s="145"/>
      <c r="U84" s="145"/>
      <c r="V84" s="145"/>
      <c r="W84" s="265"/>
      <c r="X84" s="74"/>
      <c r="Y84" s="266"/>
      <c r="Z84" s="74"/>
    </row>
    <row r="85" spans="1:26" ht="18.75" thickBot="1" thickTop="1">
      <c r="A85" s="137"/>
      <c r="B85" s="138"/>
      <c r="C85" s="139"/>
      <c r="D85" s="140"/>
      <c r="E85" s="141"/>
      <c r="F85" s="141"/>
      <c r="G85" s="141"/>
      <c r="H85" s="142"/>
      <c r="I85" s="143"/>
      <c r="J85" s="143"/>
      <c r="K85" s="143"/>
      <c r="L85" s="143"/>
      <c r="M85" s="143"/>
      <c r="N85" s="292" t="s">
        <v>67</v>
      </c>
      <c r="O85" s="293"/>
      <c r="P85" s="292" t="s">
        <v>61</v>
      </c>
      <c r="Q85" s="293"/>
      <c r="R85" s="292" t="s">
        <v>66</v>
      </c>
      <c r="S85" s="297"/>
      <c r="T85" s="293"/>
      <c r="U85" s="246" t="s">
        <v>68</v>
      </c>
      <c r="V85" s="241" t="s">
        <v>60</v>
      </c>
      <c r="W85" s="267" t="s">
        <v>75</v>
      </c>
      <c r="X85" s="249"/>
      <c r="Y85" s="267" t="s">
        <v>76</v>
      </c>
      <c r="Z85" s="267" t="s">
        <v>77</v>
      </c>
    </row>
    <row r="86" spans="1:26" ht="15.75" customHeight="1" thickBot="1" thickTop="1">
      <c r="A86" s="1">
        <v>1</v>
      </c>
      <c r="B86" s="2">
        <v>0</v>
      </c>
      <c r="C86" s="328" t="s">
        <v>28</v>
      </c>
      <c r="D86" s="329"/>
      <c r="E86" s="329"/>
      <c r="F86" s="329"/>
      <c r="G86" s="329"/>
      <c r="H86" s="329"/>
      <c r="I86" s="329"/>
      <c r="J86" s="329"/>
      <c r="K86" s="329"/>
      <c r="L86" s="329"/>
      <c r="M86" s="330"/>
      <c r="N86" s="296">
        <f>SUM(O17:O49)</f>
        <v>1528</v>
      </c>
      <c r="O86" s="295"/>
      <c r="P86" s="294">
        <f>SUM(Q17:Q49)</f>
        <v>1528</v>
      </c>
      <c r="Q86" s="295"/>
      <c r="R86" s="283">
        <f>SUM(T17:T49)</f>
        <v>687.5999999999999</v>
      </c>
      <c r="S86" s="284"/>
      <c r="T86" s="285"/>
      <c r="U86" s="211">
        <f>SUM(U17:U49)</f>
        <v>730.7826086956524</v>
      </c>
      <c r="V86" s="211">
        <f>SUM(V17:V49)</f>
        <v>1418.3826086956524</v>
      </c>
      <c r="W86" s="211">
        <f>SUM(W17:W49)</f>
        <v>0</v>
      </c>
      <c r="X86" s="249"/>
      <c r="Y86" s="211">
        <f>SUM(Y17:Y49)</f>
        <v>0</v>
      </c>
      <c r="Z86" s="211">
        <f>SUM(Z17:Z49)</f>
        <v>0</v>
      </c>
    </row>
    <row r="87" spans="1:26" ht="15.75" customHeight="1" thickBot="1" thickTop="1">
      <c r="A87" s="1" t="s">
        <v>27</v>
      </c>
      <c r="B87" s="2">
        <v>0</v>
      </c>
      <c r="C87" s="328" t="s">
        <v>29</v>
      </c>
      <c r="D87" s="329"/>
      <c r="E87" s="329"/>
      <c r="F87" s="329"/>
      <c r="G87" s="329"/>
      <c r="H87" s="329"/>
      <c r="I87" s="329"/>
      <c r="J87" s="329"/>
      <c r="K87" s="329"/>
      <c r="L87" s="329"/>
      <c r="M87" s="330"/>
      <c r="N87" s="296">
        <f>SUM(O50:O82)</f>
        <v>0</v>
      </c>
      <c r="O87" s="295"/>
      <c r="P87" s="294">
        <f>SUM(Q50:Q82)</f>
        <v>0</v>
      </c>
      <c r="Q87" s="295"/>
      <c r="R87" s="283">
        <f>SUM(T50:T82)</f>
        <v>0</v>
      </c>
      <c r="S87" s="284"/>
      <c r="T87" s="285"/>
      <c r="U87" s="211">
        <f>SUM(U50:U82)</f>
        <v>0</v>
      </c>
      <c r="V87" s="211">
        <f>SUM(V50:V82)</f>
        <v>0</v>
      </c>
      <c r="W87" s="211">
        <f>SUM(W50:W82)</f>
        <v>0</v>
      </c>
      <c r="X87" s="249"/>
      <c r="Y87" s="211">
        <f>SUM(Y50:Y82)</f>
        <v>0</v>
      </c>
      <c r="Z87" s="211">
        <f>SUM(Z50:Z82)</f>
        <v>0</v>
      </c>
    </row>
    <row r="88" spans="1:26" ht="19.5" customHeight="1" thickBot="1" thickTop="1">
      <c r="A88" s="325" t="s">
        <v>17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7"/>
      <c r="N88" s="286">
        <f>N86+N87</f>
        <v>1528</v>
      </c>
      <c r="O88" s="288"/>
      <c r="P88" s="286">
        <f>P86+P87</f>
        <v>1528</v>
      </c>
      <c r="Q88" s="288"/>
      <c r="R88" s="286">
        <f>R86+R87</f>
        <v>687.5999999999999</v>
      </c>
      <c r="S88" s="287"/>
      <c r="T88" s="288"/>
      <c r="U88" s="212">
        <f>U86+U87</f>
        <v>730.7826086956524</v>
      </c>
      <c r="V88" s="212">
        <f>V86+V87</f>
        <v>1418.3826086956524</v>
      </c>
      <c r="W88" s="212">
        <f>W86+W87</f>
        <v>0</v>
      </c>
      <c r="X88" s="241"/>
      <c r="Y88" s="212">
        <f>Y86+Y87</f>
        <v>0</v>
      </c>
      <c r="Z88" s="212">
        <f>Z86+Z87</f>
        <v>0</v>
      </c>
    </row>
    <row r="89" spans="1:26" ht="19.5" customHeight="1" thickBot="1" thickTop="1">
      <c r="A89" s="334" t="s">
        <v>51</v>
      </c>
      <c r="B89" s="335"/>
      <c r="C89" s="335"/>
      <c r="D89" s="335"/>
      <c r="E89" s="335"/>
      <c r="F89" s="335"/>
      <c r="G89" s="335"/>
      <c r="H89" s="217"/>
      <c r="I89" s="331" t="s">
        <v>52</v>
      </c>
      <c r="J89" s="332"/>
      <c r="K89" s="332"/>
      <c r="L89" s="332"/>
      <c r="M89" s="333"/>
      <c r="N89" s="289">
        <f>N88*$H$89</f>
        <v>0</v>
      </c>
      <c r="O89" s="291"/>
      <c r="P89" s="289">
        <f>P88*$H$89</f>
        <v>0</v>
      </c>
      <c r="Q89" s="291"/>
      <c r="R89" s="289">
        <f>R88*$H$89</f>
        <v>0</v>
      </c>
      <c r="S89" s="290"/>
      <c r="T89" s="291"/>
      <c r="U89" s="213">
        <f>U88*$H$89</f>
        <v>0</v>
      </c>
      <c r="V89" s="213">
        <f>V88*$H$89</f>
        <v>0</v>
      </c>
      <c r="W89" s="213">
        <f>W88*$H$89</f>
        <v>0</v>
      </c>
      <c r="X89" s="268"/>
      <c r="Y89" s="213">
        <f>Y88*$H$89</f>
        <v>0</v>
      </c>
      <c r="Z89" s="213">
        <f>Z88*$H$89</f>
        <v>0</v>
      </c>
    </row>
    <row r="90" spans="1:22" ht="15" thickTop="1">
      <c r="A90" s="58"/>
      <c r="B90" s="59"/>
      <c r="C90" s="86"/>
      <c r="D90" s="86"/>
      <c r="E90" s="39"/>
      <c r="F90" s="39"/>
      <c r="G90" s="39"/>
      <c r="H90" s="98"/>
      <c r="I90" s="40"/>
      <c r="J90" s="40"/>
      <c r="K90" s="40"/>
      <c r="L90" s="40"/>
      <c r="M90" s="40"/>
      <c r="N90" s="41"/>
      <c r="O90" s="41"/>
      <c r="P90" s="159"/>
      <c r="Q90" s="41"/>
      <c r="R90" s="41"/>
      <c r="S90" s="41"/>
      <c r="T90" s="41"/>
      <c r="U90" s="41"/>
      <c r="V90" s="154"/>
    </row>
    <row r="91" ht="15" thickBot="1">
      <c r="A91" s="75" t="s">
        <v>38</v>
      </c>
    </row>
    <row r="92" spans="1:22" ht="15" thickBot="1">
      <c r="A92" s="322"/>
      <c r="B92" s="324"/>
      <c r="C92" s="322"/>
      <c r="D92" s="323"/>
      <c r="E92" s="323"/>
      <c r="F92" s="323"/>
      <c r="G92" s="323"/>
      <c r="H92" s="324"/>
      <c r="K92" s="214" t="s">
        <v>53</v>
      </c>
      <c r="L92" s="336"/>
      <c r="M92" s="337"/>
      <c r="O92" s="189" t="s">
        <v>43</v>
      </c>
      <c r="P92" s="190"/>
      <c r="Q92" s="195" t="s">
        <v>39</v>
      </c>
      <c r="R92" s="281"/>
      <c r="S92" s="282"/>
      <c r="T92" s="188" t="s">
        <v>42</v>
      </c>
      <c r="U92" s="278"/>
      <c r="V92" s="279"/>
    </row>
    <row r="93" spans="1:20" ht="15" thickBot="1">
      <c r="A93" s="322"/>
      <c r="B93" s="324"/>
      <c r="C93" s="322"/>
      <c r="D93" s="323"/>
      <c r="E93" s="323"/>
      <c r="F93" s="323"/>
      <c r="G93" s="323"/>
      <c r="H93" s="324"/>
      <c r="M93" s="37"/>
      <c r="O93" s="191"/>
      <c r="P93" s="192"/>
      <c r="Q93" s="195"/>
      <c r="S93" s="91"/>
      <c r="T93" s="91"/>
    </row>
    <row r="94" spans="1:22" ht="15.75" thickBot="1">
      <c r="A94" s="322"/>
      <c r="B94" s="324"/>
      <c r="C94" s="322"/>
      <c r="D94" s="323"/>
      <c r="E94" s="323"/>
      <c r="F94" s="323"/>
      <c r="G94" s="323"/>
      <c r="H94" s="324"/>
      <c r="K94" s="214" t="s">
        <v>54</v>
      </c>
      <c r="L94" s="338">
        <f>L92*V88</f>
        <v>0</v>
      </c>
      <c r="M94" s="339"/>
      <c r="O94" s="191"/>
      <c r="P94" s="192"/>
      <c r="Q94" s="195" t="s">
        <v>40</v>
      </c>
      <c r="R94" s="278"/>
      <c r="S94" s="280"/>
      <c r="T94" s="280"/>
      <c r="U94" s="280"/>
      <c r="V94" s="279"/>
    </row>
    <row r="95" spans="1:21" ht="15" thickBot="1">
      <c r="A95" s="322"/>
      <c r="B95" s="324"/>
      <c r="C95" s="322"/>
      <c r="D95" s="323"/>
      <c r="E95" s="323"/>
      <c r="F95" s="323"/>
      <c r="G95" s="323"/>
      <c r="H95" s="324"/>
      <c r="M95" s="37"/>
      <c r="O95" s="191"/>
      <c r="P95" s="192"/>
      <c r="Q95" s="195"/>
      <c r="S95" s="91"/>
      <c r="T95" s="91"/>
      <c r="U95" s="41"/>
    </row>
    <row r="96" spans="1:22" ht="15.75" thickBot="1">
      <c r="A96" s="322"/>
      <c r="B96" s="324"/>
      <c r="C96" s="322"/>
      <c r="D96" s="323"/>
      <c r="E96" s="323"/>
      <c r="F96" s="323"/>
      <c r="G96" s="323"/>
      <c r="H96" s="324"/>
      <c r="K96" s="214" t="s">
        <v>59</v>
      </c>
      <c r="L96" s="340">
        <f>L94*$H$89</f>
        <v>0</v>
      </c>
      <c r="M96" s="341"/>
      <c r="O96" s="193"/>
      <c r="P96" s="194"/>
      <c r="Q96" s="195" t="s">
        <v>41</v>
      </c>
      <c r="R96" s="278"/>
      <c r="S96" s="280"/>
      <c r="T96" s="280"/>
      <c r="U96" s="280"/>
      <c r="V96" s="279"/>
    </row>
    <row r="97" spans="1:20" ht="14.25">
      <c r="A97" s="75" t="s">
        <v>64</v>
      </c>
      <c r="S97" s="91"/>
      <c r="T97" s="91"/>
    </row>
    <row r="99" spans="11:13" ht="14.25">
      <c r="K99" s="37"/>
      <c r="L99" s="37"/>
      <c r="M99" s="37"/>
    </row>
    <row r="100" spans="11:13" ht="14.25">
      <c r="K100" s="37"/>
      <c r="L100" s="37"/>
      <c r="M100" s="37"/>
    </row>
    <row r="101" spans="11:13" ht="14.25">
      <c r="K101" s="37"/>
      <c r="L101" s="37"/>
      <c r="M101" s="37"/>
    </row>
    <row r="102" spans="11:13" ht="14.25">
      <c r="K102" s="37"/>
      <c r="L102" s="37"/>
      <c r="M102" s="37"/>
    </row>
  </sheetData>
  <sheetProtection/>
  <mergeCells count="69">
    <mergeCell ref="N5:U5"/>
    <mergeCell ref="O7:S7"/>
    <mergeCell ref="R13:U13"/>
    <mergeCell ref="P14:P15"/>
    <mergeCell ref="Q14:Q15"/>
    <mergeCell ref="R14:R15"/>
    <mergeCell ref="N14:N15"/>
    <mergeCell ref="O14:O15"/>
    <mergeCell ref="T14:T15"/>
    <mergeCell ref="A96:B96"/>
    <mergeCell ref="C96:H96"/>
    <mergeCell ref="A94:B94"/>
    <mergeCell ref="C94:H94"/>
    <mergeCell ref="L92:M92"/>
    <mergeCell ref="L94:M94"/>
    <mergeCell ref="L96:M96"/>
    <mergeCell ref="A92:B92"/>
    <mergeCell ref="C92:H92"/>
    <mergeCell ref="A93:B93"/>
    <mergeCell ref="C93:H93"/>
    <mergeCell ref="A88:M88"/>
    <mergeCell ref="C87:M87"/>
    <mergeCell ref="C86:M86"/>
    <mergeCell ref="I89:M89"/>
    <mergeCell ref="A95:B95"/>
    <mergeCell ref="C95:H95"/>
    <mergeCell ref="A89:G89"/>
    <mergeCell ref="A14:B15"/>
    <mergeCell ref="C14:C15"/>
    <mergeCell ref="E14:E15"/>
    <mergeCell ref="F14:F15"/>
    <mergeCell ref="I13:Q13"/>
    <mergeCell ref="A13:H13"/>
    <mergeCell ref="G14:G15"/>
    <mergeCell ref="H14:H15"/>
    <mergeCell ref="D14:D15"/>
    <mergeCell ref="R85:T85"/>
    <mergeCell ref="U14:U15"/>
    <mergeCell ref="S14:S15"/>
    <mergeCell ref="C7:D7"/>
    <mergeCell ref="F7:G7"/>
    <mergeCell ref="C9:D9"/>
    <mergeCell ref="F9:G9"/>
    <mergeCell ref="C11:D11"/>
    <mergeCell ref="F11:I11"/>
    <mergeCell ref="N85:O85"/>
    <mergeCell ref="P85:Q85"/>
    <mergeCell ref="P88:Q88"/>
    <mergeCell ref="P89:Q89"/>
    <mergeCell ref="N89:O89"/>
    <mergeCell ref="N88:O88"/>
    <mergeCell ref="P87:Q87"/>
    <mergeCell ref="P86:Q86"/>
    <mergeCell ref="N87:O87"/>
    <mergeCell ref="N86:O86"/>
    <mergeCell ref="U92:V92"/>
    <mergeCell ref="R94:V94"/>
    <mergeCell ref="R96:V96"/>
    <mergeCell ref="R92:S92"/>
    <mergeCell ref="R86:T86"/>
    <mergeCell ref="R87:T87"/>
    <mergeCell ref="R88:T88"/>
    <mergeCell ref="R89:T89"/>
    <mergeCell ref="W13:Z13"/>
    <mergeCell ref="W14:W15"/>
    <mergeCell ref="X14:X15"/>
    <mergeCell ref="Y14:Y15"/>
    <mergeCell ref="Z14:Z15"/>
    <mergeCell ref="V14:V15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geOrder="overThenDown" paperSize="9" scale="41"/>
  <headerFooter>
    <oddFooter>&amp;CPagina &amp;P di &amp;N</oddFooter>
  </headerFooter>
  <rowBreaks count="1" manualBreakCount="1">
    <brk id="4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Musante Luca</dc:creator>
  <cp:keywords/>
  <dc:description/>
  <cp:lastModifiedBy>Musante Luca</cp:lastModifiedBy>
  <cp:lastPrinted>2016-08-04T13:09:42Z</cp:lastPrinted>
  <dcterms:created xsi:type="dcterms:W3CDTF">2014-03-26T11:37:57Z</dcterms:created>
  <dcterms:modified xsi:type="dcterms:W3CDTF">2022-08-08T08:23:38Z</dcterms:modified>
  <cp:category/>
  <cp:version/>
  <cp:contentType/>
  <cp:contentStatus/>
</cp:coreProperties>
</file>