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840"/>
  </bookViews>
  <sheets>
    <sheet name="ordinario (Spesa Pubblica)" sheetId="3" r:id="rId1"/>
    <sheet name="HC e RP (Spesa Pubblica)" sheetId="4" r:id="rId2"/>
  </sheets>
  <definedNames>
    <definedName name="_xlnm._FilterDatabase" localSheetId="0" hidden="1">'ordinario (Spesa Pubblica)'!$A$3:$R$70</definedName>
    <definedName name="_xlnm.Print_Titles" localSheetId="1">'HC e RP (Spesa Pubblica)'!$1:$3</definedName>
    <definedName name="_xlnm.Print_Titles" localSheetId="0">'ordinario (Spesa Pubblica)'!$1:$3</definedName>
  </definedNames>
  <calcPr calcId="145621"/>
</workbook>
</file>

<file path=xl/calcChain.xml><?xml version="1.0" encoding="utf-8"?>
<calcChain xmlns="http://schemas.openxmlformats.org/spreadsheetml/2006/main">
  <c r="G19" i="4" l="1"/>
  <c r="O19" i="4"/>
  <c r="N19" i="4"/>
  <c r="M19" i="4"/>
  <c r="L19" i="4"/>
  <c r="K19" i="4"/>
  <c r="J19" i="4"/>
  <c r="I19" i="4"/>
  <c r="H19" i="4"/>
  <c r="P17" i="4"/>
  <c r="Q17" i="4" s="1"/>
  <c r="P15" i="4"/>
  <c r="P13" i="4"/>
  <c r="Q13" i="4" s="1"/>
  <c r="P10" i="4"/>
  <c r="P8" i="4"/>
  <c r="Q8" i="4" s="1"/>
  <c r="P6" i="4"/>
  <c r="P4" i="4"/>
  <c r="O70" i="3"/>
  <c r="N70" i="3"/>
  <c r="M70" i="3"/>
  <c r="L70" i="3"/>
  <c r="K70" i="3"/>
  <c r="J70" i="3"/>
  <c r="I70" i="3"/>
  <c r="H70" i="3"/>
  <c r="G70" i="3"/>
  <c r="Q69" i="3"/>
  <c r="Q68" i="3"/>
  <c r="Q66" i="3"/>
  <c r="Q65" i="3"/>
  <c r="Q64" i="3"/>
  <c r="Q63" i="3"/>
  <c r="Q61" i="3"/>
  <c r="Q59" i="3"/>
  <c r="Q57" i="3"/>
  <c r="Q55" i="3"/>
  <c r="Q53" i="3"/>
  <c r="Q51" i="3"/>
  <c r="Q49" i="3"/>
  <c r="Q47" i="3"/>
  <c r="Q44" i="3"/>
  <c r="Q40" i="3"/>
  <c r="Q38" i="3"/>
  <c r="Q36" i="3"/>
  <c r="Q31" i="3"/>
  <c r="Q29" i="3"/>
  <c r="Q27" i="3"/>
  <c r="Q26" i="3"/>
  <c r="Q25" i="3"/>
  <c r="Q23" i="3"/>
  <c r="Q21" i="3"/>
  <c r="Q20" i="3"/>
  <c r="Q18" i="3"/>
  <c r="Q16" i="3"/>
  <c r="Q14" i="3"/>
  <c r="Q11" i="3"/>
  <c r="Q8" i="3"/>
  <c r="Q6" i="3"/>
  <c r="P70" i="3"/>
  <c r="P19" i="4" l="1"/>
  <c r="Q6" i="4"/>
  <c r="Q10" i="4"/>
  <c r="Q15" i="4"/>
  <c r="Q4" i="3"/>
  <c r="Q4" i="4"/>
</calcChain>
</file>

<file path=xl/sharedStrings.xml><?xml version="1.0" encoding="utf-8"?>
<sst xmlns="http://schemas.openxmlformats.org/spreadsheetml/2006/main" count="236" uniqueCount="114">
  <si>
    <t>Avanzamento procedurale al 15/11/2012</t>
  </si>
  <si>
    <t>Avanzamento finanziario</t>
  </si>
  <si>
    <t>MISURA</t>
  </si>
  <si>
    <t>DESCRIZIONE</t>
  </si>
  <si>
    <t>Stato Attuale Misura</t>
  </si>
  <si>
    <t>Domande di Aiuto Ricevute</t>
  </si>
  <si>
    <t>Domande di Aiuto Ammissibili a Finanziamento</t>
  </si>
  <si>
    <t>Domande di Aiuto Approvate</t>
  </si>
  <si>
    <t>TASSO ESECUZIONE
(Pagato/Programmato)</t>
  </si>
  <si>
    <t>Aperta</t>
  </si>
  <si>
    <t>Chiusa</t>
  </si>
  <si>
    <t>N. bandi emessi</t>
  </si>
  <si>
    <t>N. Bandi chiusi</t>
  </si>
  <si>
    <t>000 di euro</t>
  </si>
  <si>
    <t>N°</t>
  </si>
  <si>
    <t>%</t>
  </si>
  <si>
    <t>1.1.1</t>
  </si>
  <si>
    <t>Formazione e informazione</t>
  </si>
  <si>
    <t>X</t>
  </si>
  <si>
    <t>1.1.2</t>
  </si>
  <si>
    <t>Insediamento giovani</t>
  </si>
  <si>
    <t>1.1.3</t>
  </si>
  <si>
    <t>Prepensionamento</t>
  </si>
  <si>
    <t>1.1.4</t>
  </si>
  <si>
    <t>Servizi di consulenza</t>
  </si>
  <si>
    <t>1.1.5</t>
  </si>
  <si>
    <t>Avvio servizi di consulenza</t>
  </si>
  <si>
    <t>1.2.1</t>
  </si>
  <si>
    <t>Ammodernamento aziende</t>
  </si>
  <si>
    <t>1.2.2</t>
  </si>
  <si>
    <t>Valorizzazione foreste</t>
  </si>
  <si>
    <t>1.2.3</t>
  </si>
  <si>
    <t>Accrescimento valore aggiunto</t>
  </si>
  <si>
    <t>1.2.4</t>
  </si>
  <si>
    <t>Cooperazione</t>
  </si>
  <si>
    <t>1.2.5</t>
  </si>
  <si>
    <t>Infrastrutture</t>
  </si>
  <si>
    <t>1.2.6</t>
  </si>
  <si>
    <t>Ripristino potenziale produzione</t>
  </si>
  <si>
    <t>1.3.2</t>
  </si>
  <si>
    <t>Sistemi di qualità alimentare</t>
  </si>
  <si>
    <t>1.3.3.</t>
  </si>
  <si>
    <t>Informazione e promozione</t>
  </si>
  <si>
    <t>Indennità zone montane</t>
  </si>
  <si>
    <t>Indennità in zone non montane</t>
  </si>
  <si>
    <t>2.1.4</t>
  </si>
  <si>
    <r>
      <t>Pagamenti agroambientali</t>
    </r>
    <r>
      <rPr>
        <sz val="10"/>
        <color theme="1"/>
        <rFont val="Calibri"/>
        <family val="2"/>
        <scheme val="minor"/>
      </rPr>
      <t xml:space="preserve">
(numero domande aiuto + pagamento)</t>
    </r>
  </si>
  <si>
    <t>2.1.5</t>
  </si>
  <si>
    <r>
      <t>Benessere animali</t>
    </r>
    <r>
      <rPr>
        <sz val="10"/>
        <color theme="1"/>
        <rFont val="Calibri"/>
        <family val="2"/>
        <scheme val="minor"/>
      </rPr>
      <t xml:space="preserve">
(numero domande aiuto + pagamento)</t>
    </r>
  </si>
  <si>
    <t>2.1.6</t>
  </si>
  <si>
    <t>Investimenti agricoli non produttivi</t>
  </si>
  <si>
    <t>2.2.1</t>
  </si>
  <si>
    <r>
      <t>Imboschimento di terreni agricoli</t>
    </r>
    <r>
      <rPr>
        <sz val="10"/>
        <color theme="1"/>
        <rFont val="Calibri"/>
        <family val="2"/>
        <scheme val="minor"/>
      </rPr>
      <t xml:space="preserve">
(numero domande aiuto + pagamento)</t>
    </r>
  </si>
  <si>
    <t>2.2.3</t>
  </si>
  <si>
    <t>Imboschimento superfici non agricole</t>
  </si>
  <si>
    <t>2.2.6</t>
  </si>
  <si>
    <t>Ricostituzione potenziale forestale</t>
  </si>
  <si>
    <t>2.2.7</t>
  </si>
  <si>
    <t>Investimenti forestali non produttivi</t>
  </si>
  <si>
    <t>3.1.1</t>
  </si>
  <si>
    <t>Diversificazione</t>
  </si>
  <si>
    <t>3.1.2</t>
  </si>
  <si>
    <t>Sostegno alle micro imprese</t>
  </si>
  <si>
    <t>3.1.3</t>
  </si>
  <si>
    <t>Incentivazione di attività turistiche</t>
  </si>
  <si>
    <t>3.2.1</t>
  </si>
  <si>
    <t>Servizi essenziali</t>
  </si>
  <si>
    <t>In corso di istruttoria</t>
  </si>
  <si>
    <t>3.2.2</t>
  </si>
  <si>
    <t>Rinnovamento e sviluppo dei villaggi</t>
  </si>
  <si>
    <t>3.2.3</t>
  </si>
  <si>
    <t>Tutela del patrimonio rurale</t>
  </si>
  <si>
    <t>3.3.1</t>
  </si>
  <si>
    <t>4.1.1
4.1.2
4.1.3</t>
  </si>
  <si>
    <t>Attuazione strategie di sviluppo locale</t>
  </si>
  <si>
    <t>4.2.1</t>
  </si>
  <si>
    <t>4.3.1</t>
  </si>
  <si>
    <t>Costi di gestione e animazione</t>
  </si>
  <si>
    <t>5.1.1</t>
  </si>
  <si>
    <t>Assistenza tecnica</t>
  </si>
  <si>
    <t>TOTALE</t>
  </si>
  <si>
    <r>
      <rPr>
        <b/>
        <sz val="12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comprensivo degli invii in AGEA in corso di liquidazione al 21/11/2012</t>
    </r>
  </si>
  <si>
    <t>Legenda:</t>
  </si>
  <si>
    <t>Bandi aperti o chiusi alla data odierna</t>
  </si>
  <si>
    <t>Contributo Concesso Nuova Programmazione</t>
  </si>
  <si>
    <t>Importo derivante dalle domande istruite con copertura finanziaria</t>
  </si>
  <si>
    <t>Programmato</t>
  </si>
  <si>
    <t>Importo previsto dal PSR</t>
  </si>
  <si>
    <t>Contributo Erogato Nuova Programmazione</t>
  </si>
  <si>
    <t>Importi erogati afferenti a bandi emessi su PSR 2007/2013</t>
  </si>
  <si>
    <t>Messo a Bando</t>
  </si>
  <si>
    <t>Importi già messi a bando</t>
  </si>
  <si>
    <t>Transizione</t>
  </si>
  <si>
    <t>Importi erogati afferenti a impegni assunti su PSR 2000/2006</t>
  </si>
  <si>
    <t>Contributo Ammissibile a Finanziamento</t>
  </si>
  <si>
    <t>Importo derivante dalle domande istruite indipendentemente dalla copertura finanziaria</t>
  </si>
  <si>
    <t>Totale Contributo Erogato
( Nuova Programmazione + Transizione)</t>
  </si>
  <si>
    <t>Somma delle due voci precedenti</t>
  </si>
  <si>
    <t>Domande di aiuto presentate sulla misura</t>
  </si>
  <si>
    <t>Domande di aiuto istruite e dichiarate ammissibili a contributo</t>
  </si>
  <si>
    <t>Domande di aiuto istruite e a cui è stato concesso il contributo</t>
  </si>
  <si>
    <t>Avanzamento procedurale 15/11/2012</t>
  </si>
  <si>
    <t>N. bandi chiusi</t>
  </si>
  <si>
    <r>
      <t xml:space="preserve">X </t>
    </r>
    <r>
      <rPr>
        <sz val="11"/>
        <color rgb="FFFF0000"/>
        <rFont val="Calibri"/>
        <family val="2"/>
        <scheme val="minor"/>
      </rPr>
      <t>*</t>
    </r>
  </si>
  <si>
    <t xml:space="preserve">X </t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</si>
  <si>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
Misura 2.1.6. Data chiusura bando: 30 novembre 2012.
Misura 3.1.2. Data chiusura bando: 31 dicembre 2012.
</t>
    </r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</si>
  <si>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
Misura 1.1.1. Data chiusura bando: 19 novembre 2012
Misura 3.1.2. Data chiusura bando: 31 dicembre 2012
Misura 4.1.1. Data di chiusura bando:30 novembre 2012
Misura 4.1.2. Data di chiusura bando:30 novembre 2012
Misura 4.1.3. Data di chiusura bando:30 novembre 2012
Misura 4.2.1. Data di chiusura bando:31 dicembre 2013 </t>
    </r>
  </si>
  <si>
    <t>Programmato
(Spesa Pubblica)</t>
  </si>
  <si>
    <t>Messo a Bando
(Spesa Pubblica)</t>
  </si>
  <si>
    <t>Contributo Ammissibile a Finanziamento
(Spesa Pubblica)</t>
  </si>
  <si>
    <t>Contributo Concesso Nuova Programmazione
(Spesa Pubblica)</t>
  </si>
  <si>
    <t>Totale Contributo Erogato
( Nuova Programmazione + Transizione)
(Spesa Pubblica)</t>
  </si>
  <si>
    <r>
      <t xml:space="preserve">Contributo Erogato Nuova Programmazione </t>
    </r>
    <r>
      <rPr>
        <b/>
        <sz val="12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
(Spesa Pubblica)</t>
    </r>
  </si>
  <si>
    <t>Transizione
(Spesa Pubblica)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</si>
</sst>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.0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0"/>
      <color indexed="64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2" borderId="1" applyNumberFormat="0" applyFont="0" applyAlignment="0" applyProtection="0"/>
  </cellStyleXfs>
  <cellXfs count="2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49" fontId="5" fillId="3" borderId="16" xfId="0" applyNumberFormat="1" applyFont="1" applyFill="1" applyBorder="1" applyAlignment="1">
      <alignment horizontal="center" vertical="center"/>
    </xf>
    <xf numFmtId="49" fontId="5" fillId="3" borderId="18" xfId="0" applyNumberFormat="1" applyFont="1" applyFill="1" applyBorder="1" applyAlignment="1">
      <alignment horizontal="center" vertical="center"/>
    </xf>
    <xf numFmtId="49" fontId="5" fillId="3" borderId="18" xfId="0" applyNumberFormat="1" applyFont="1" applyFill="1" applyBorder="1" applyAlignment="1">
      <alignment horizontal="center" vertical="center" wrapText="1"/>
    </xf>
    <xf numFmtId="49" fontId="5" fillId="5" borderId="19" xfId="0" applyNumberFormat="1" applyFont="1" applyFill="1" applyBorder="1" applyAlignment="1">
      <alignment horizontal="center" vertical="center"/>
    </xf>
    <xf numFmtId="49" fontId="5" fillId="5" borderId="18" xfId="0" applyNumberFormat="1" applyFont="1" applyFill="1" applyBorder="1" applyAlignment="1">
      <alignment horizontal="center" vertical="center"/>
    </xf>
    <xf numFmtId="49" fontId="5" fillId="5" borderId="17" xfId="0" applyNumberFormat="1" applyFont="1" applyFill="1" applyBorder="1" applyAlignment="1">
      <alignment horizontal="center" vertical="center"/>
    </xf>
    <xf numFmtId="49" fontId="5" fillId="4" borderId="16" xfId="0" applyNumberFormat="1" applyFont="1" applyFill="1" applyBorder="1" applyAlignment="1">
      <alignment horizontal="center" vertical="center"/>
    </xf>
    <xf numFmtId="49" fontId="5" fillId="4" borderId="18" xfId="0" applyNumberFormat="1" applyFont="1" applyFill="1" applyBorder="1" applyAlignment="1">
      <alignment horizontal="center" vertical="center"/>
    </xf>
    <xf numFmtId="49" fontId="5" fillId="6" borderId="18" xfId="0" applyNumberFormat="1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22" xfId="0" applyNumberFormat="1" applyBorder="1" applyAlignment="1">
      <alignment vertical="center" wrapText="1"/>
    </xf>
    <xf numFmtId="0" fontId="0" fillId="3" borderId="18" xfId="1" applyNumberFormat="1" applyFont="1" applyFill="1" applyBorder="1" applyAlignment="1">
      <alignment horizontal="center" vertical="center" wrapText="1"/>
    </xf>
    <xf numFmtId="165" fontId="0" fillId="3" borderId="18" xfId="1" applyNumberFormat="1" applyFont="1" applyFill="1" applyBorder="1" applyAlignment="1">
      <alignment horizontal="right" vertical="center" wrapText="1" indent="1"/>
    </xf>
    <xf numFmtId="165" fontId="0" fillId="5" borderId="18" xfId="1" applyNumberFormat="1" applyFont="1" applyFill="1" applyBorder="1" applyAlignment="1">
      <alignment horizontal="right" vertical="center" wrapText="1" indent="1"/>
    </xf>
    <xf numFmtId="165" fontId="0" fillId="5" borderId="17" xfId="1" applyNumberFormat="1" applyFont="1" applyFill="1" applyBorder="1" applyAlignment="1">
      <alignment horizontal="right" vertical="center" wrapText="1" indent="1"/>
    </xf>
    <xf numFmtId="1" fontId="0" fillId="5" borderId="18" xfId="1" applyNumberFormat="1" applyFont="1" applyFill="1" applyBorder="1" applyAlignment="1">
      <alignment horizontal="right" vertical="center" wrapText="1" indent="1"/>
    </xf>
    <xf numFmtId="1" fontId="0" fillId="5" borderId="17" xfId="1" applyNumberFormat="1" applyFont="1" applyFill="1" applyBorder="1" applyAlignment="1">
      <alignment horizontal="right" vertical="center" wrapText="1" indent="1"/>
    </xf>
    <xf numFmtId="49" fontId="0" fillId="0" borderId="26" xfId="0" applyNumberFormat="1" applyBorder="1" applyAlignment="1">
      <alignment horizontal="center" vertical="center"/>
    </xf>
    <xf numFmtId="49" fontId="0" fillId="0" borderId="27" xfId="0" applyNumberFormat="1" applyBorder="1" applyAlignment="1">
      <alignment vertical="center" wrapText="1"/>
    </xf>
    <xf numFmtId="49" fontId="7" fillId="0" borderId="29" xfId="0" applyNumberFormat="1" applyFont="1" applyBorder="1" applyAlignment="1">
      <alignment horizontal="center" vertical="center"/>
    </xf>
    <xf numFmtId="3" fontId="7" fillId="3" borderId="32" xfId="1" applyNumberFormat="1" applyFont="1" applyFill="1" applyBorder="1" applyAlignment="1">
      <alignment horizontal="right" vertical="center" wrapText="1" indent="1"/>
    </xf>
    <xf numFmtId="3" fontId="7" fillId="3" borderId="33" xfId="1" applyNumberFormat="1" applyFont="1" applyFill="1" applyBorder="1" applyAlignment="1">
      <alignment horizontal="right" vertical="center" wrapText="1" indent="1"/>
    </xf>
    <xf numFmtId="3" fontId="7" fillId="5" borderId="32" xfId="1" applyNumberFormat="1" applyFont="1" applyFill="1" applyBorder="1" applyAlignment="1">
      <alignment horizontal="right" vertical="center" wrapText="1" indent="1"/>
    </xf>
    <xf numFmtId="3" fontId="7" fillId="5" borderId="34" xfId="1" applyNumberFormat="1" applyFont="1" applyFill="1" applyBorder="1" applyAlignment="1">
      <alignment horizontal="right" vertical="center" wrapText="1" indent="1"/>
    </xf>
    <xf numFmtId="3" fontId="7" fillId="5" borderId="33" xfId="1" applyNumberFormat="1" applyFont="1" applyFill="1" applyBorder="1" applyAlignment="1">
      <alignment horizontal="right" vertical="center" wrapText="1" indent="1"/>
    </xf>
    <xf numFmtId="3" fontId="7" fillId="4" borderId="32" xfId="1" applyNumberFormat="1" applyFont="1" applyFill="1" applyBorder="1" applyAlignment="1">
      <alignment horizontal="right" vertical="center" wrapText="1" indent="1"/>
    </xf>
    <xf numFmtId="3" fontId="7" fillId="4" borderId="34" xfId="1" applyNumberFormat="1" applyFont="1" applyFill="1" applyBorder="1" applyAlignment="1">
      <alignment horizontal="right" vertical="center" wrapText="1" indent="1"/>
    </xf>
    <xf numFmtId="3" fontId="7" fillId="6" borderId="34" xfId="1" applyNumberFormat="1" applyFont="1" applyFill="1" applyBorder="1" applyAlignment="1">
      <alignment horizontal="right" vertical="center" wrapText="1" indent="1"/>
    </xf>
    <xf numFmtId="3" fontId="7" fillId="4" borderId="33" xfId="1" applyNumberFormat="1" applyFont="1" applyFill="1" applyBorder="1" applyAlignment="1">
      <alignment horizontal="right" vertical="center" wrapText="1" indent="1"/>
    </xf>
    <xf numFmtId="164" fontId="7" fillId="0" borderId="35" xfId="2" applyNumberFormat="1" applyFont="1" applyFill="1" applyBorder="1" applyAlignment="1">
      <alignment horizontal="right" vertical="center" wrapText="1" indent="1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vertical="center" wrapText="1"/>
    </xf>
    <xf numFmtId="0" fontId="2" fillId="3" borderId="14" xfId="0" applyFont="1" applyFill="1" applyBorder="1" applyAlignment="1">
      <alignment horizontal="center" vertical="center" wrapText="1"/>
    </xf>
    <xf numFmtId="49" fontId="5" fillId="3" borderId="17" xfId="0" applyNumberFormat="1" applyFont="1" applyFill="1" applyBorder="1" applyAlignment="1">
      <alignment horizontal="center" vertical="center"/>
    </xf>
    <xf numFmtId="3" fontId="7" fillId="4" borderId="26" xfId="1" applyNumberFormat="1" applyFont="1" applyFill="1" applyBorder="1" applyAlignment="1">
      <alignment horizontal="right" vertical="center" wrapText="1" indent="1"/>
    </xf>
    <xf numFmtId="3" fontId="7" fillId="4" borderId="28" xfId="1" applyNumberFormat="1" applyFont="1" applyFill="1" applyBorder="1" applyAlignment="1">
      <alignment horizontal="right" vertical="center" wrapText="1" indent="1"/>
    </xf>
    <xf numFmtId="3" fontId="7" fillId="6" borderId="28" xfId="1" applyNumberFormat="1" applyFont="1" applyFill="1" applyBorder="1" applyAlignment="1">
      <alignment horizontal="right" vertical="center" wrapText="1" indent="1"/>
    </xf>
    <xf numFmtId="3" fontId="7" fillId="4" borderId="39" xfId="1" applyNumberFormat="1" applyFont="1" applyFill="1" applyBorder="1" applyAlignment="1">
      <alignment horizontal="right" vertical="center" wrapText="1" indent="1"/>
    </xf>
    <xf numFmtId="164" fontId="7" fillId="0" borderId="40" xfId="2" applyNumberFormat="1" applyFont="1" applyFill="1" applyBorder="1" applyAlignment="1">
      <alignment horizontal="right" vertical="center" wrapText="1" indent="1"/>
    </xf>
    <xf numFmtId="0" fontId="0" fillId="0" borderId="0" xfId="0" applyAlignment="1">
      <alignment horizontal="center" vertical="center"/>
    </xf>
    <xf numFmtId="164" fontId="0" fillId="4" borderId="22" xfId="2" applyNumberFormat="1" applyFont="1" applyFill="1" applyBorder="1" applyAlignment="1">
      <alignment horizontal="right" vertical="center" wrapText="1" indent="1"/>
    </xf>
    <xf numFmtId="49" fontId="0" fillId="3" borderId="13" xfId="1" applyNumberFormat="1" applyFont="1" applyFill="1" applyBorder="1" applyAlignment="1">
      <alignment horizontal="center" vertical="center" wrapText="1"/>
    </xf>
    <xf numFmtId="49" fontId="0" fillId="3" borderId="18" xfId="1" applyNumberFormat="1" applyFont="1" applyFill="1" applyBorder="1" applyAlignment="1">
      <alignment horizontal="center" vertical="center" wrapText="1"/>
    </xf>
    <xf numFmtId="3" fontId="0" fillId="5" borderId="18" xfId="1" applyNumberFormat="1" applyFont="1" applyFill="1" applyBorder="1" applyAlignment="1">
      <alignment horizontal="right" vertical="center" wrapText="1" indent="1"/>
    </xf>
    <xf numFmtId="3" fontId="0" fillId="5" borderId="17" xfId="1" applyNumberFormat="1" applyFont="1" applyFill="1" applyBorder="1" applyAlignment="1">
      <alignment horizontal="right" vertical="center" wrapText="1" indent="1"/>
    </xf>
    <xf numFmtId="49" fontId="0" fillId="3" borderId="16" xfId="1" applyNumberFormat="1" applyFont="1" applyFill="1" applyBorder="1" applyAlignment="1">
      <alignment horizontal="center" vertical="center" wrapText="1"/>
    </xf>
    <xf numFmtId="49" fontId="0" fillId="3" borderId="25" xfId="1" applyNumberFormat="1" applyFont="1" applyFill="1" applyBorder="1" applyAlignment="1">
      <alignment horizontal="center" vertical="center" wrapText="1"/>
    </xf>
    <xf numFmtId="49" fontId="0" fillId="3" borderId="23" xfId="1" applyNumberFormat="1" applyFont="1" applyFill="1" applyBorder="1" applyAlignment="1">
      <alignment horizontal="center" vertical="center" wrapText="1"/>
    </xf>
    <xf numFmtId="164" fontId="0" fillId="4" borderId="27" xfId="2" applyNumberFormat="1" applyFont="1" applyFill="1" applyBorder="1" applyAlignment="1">
      <alignment horizontal="right" vertical="center" wrapText="1" indent="1"/>
    </xf>
    <xf numFmtId="0" fontId="0" fillId="3" borderId="21" xfId="1" applyNumberFormat="1" applyFont="1" applyFill="1" applyBorder="1" applyAlignment="1">
      <alignment horizontal="center" vertical="center" wrapText="1"/>
    </xf>
    <xf numFmtId="49" fontId="0" fillId="3" borderId="28" xfId="1" applyNumberFormat="1" applyFont="1" applyFill="1" applyBorder="1" applyAlignment="1">
      <alignment horizontal="center" vertical="center" wrapText="1"/>
    </xf>
    <xf numFmtId="3" fontId="0" fillId="5" borderId="21" xfId="1" applyNumberFormat="1" applyFont="1" applyFill="1" applyBorder="1" applyAlignment="1">
      <alignment horizontal="right" vertical="center" wrapText="1" indent="1"/>
    </xf>
    <xf numFmtId="3" fontId="0" fillId="5" borderId="28" xfId="1" applyNumberFormat="1" applyFont="1" applyFill="1" applyBorder="1" applyAlignment="1">
      <alignment horizontal="right" vertical="center" wrapText="1" indent="1"/>
    </xf>
    <xf numFmtId="3" fontId="0" fillId="5" borderId="22" xfId="1" applyNumberFormat="1" applyFont="1" applyFill="1" applyBorder="1" applyAlignment="1">
      <alignment horizontal="right" vertical="center" wrapText="1" indent="1"/>
    </xf>
    <xf numFmtId="3" fontId="0" fillId="5" borderId="27" xfId="1" applyNumberFormat="1" applyFont="1" applyFill="1" applyBorder="1" applyAlignment="1">
      <alignment horizontal="right" vertical="center" wrapText="1" indent="1"/>
    </xf>
    <xf numFmtId="49" fontId="0" fillId="3" borderId="20" xfId="1" applyNumberFormat="1" applyFont="1" applyFill="1" applyBorder="1" applyAlignment="1">
      <alignment horizontal="center" vertical="center" wrapText="1"/>
    </xf>
    <xf numFmtId="49" fontId="0" fillId="3" borderId="26" xfId="1" applyNumberFormat="1" applyFont="1" applyFill="1" applyBorder="1" applyAlignment="1">
      <alignment horizontal="center" vertical="center" wrapText="1"/>
    </xf>
    <xf numFmtId="49" fontId="0" fillId="3" borderId="21" xfId="1" applyNumberFormat="1" applyFont="1" applyFill="1" applyBorder="1" applyAlignment="1">
      <alignment horizontal="center" vertical="center" wrapText="1"/>
    </xf>
    <xf numFmtId="3" fontId="1" fillId="4" borderId="20" xfId="1" applyNumberFormat="1" applyFont="1" applyFill="1" applyBorder="1" applyAlignment="1">
      <alignment horizontal="right" vertical="center" wrapText="1" indent="1"/>
    </xf>
    <xf numFmtId="3" fontId="1" fillId="4" borderId="21" xfId="1" applyNumberFormat="1" applyFont="1" applyFill="1" applyBorder="1" applyAlignment="1">
      <alignment horizontal="right" vertical="center" wrapText="1" indent="1"/>
    </xf>
    <xf numFmtId="3" fontId="0" fillId="4" borderId="21" xfId="1" applyNumberFormat="1" applyFont="1" applyFill="1" applyBorder="1" applyAlignment="1">
      <alignment horizontal="right" vertical="center" wrapText="1" indent="1"/>
    </xf>
    <xf numFmtId="3" fontId="0" fillId="6" borderId="21" xfId="1" applyNumberFormat="1" applyFont="1" applyFill="1" applyBorder="1" applyAlignment="1">
      <alignment horizontal="right" vertical="center" wrapText="1" indent="1"/>
    </xf>
    <xf numFmtId="3" fontId="0" fillId="3" borderId="18" xfId="1" applyNumberFormat="1" applyFont="1" applyFill="1" applyBorder="1" applyAlignment="1">
      <alignment horizontal="right" vertical="center" wrapText="1" indent="1"/>
    </xf>
    <xf numFmtId="3" fontId="0" fillId="4" borderId="20" xfId="1" applyNumberFormat="1" applyFont="1" applyFill="1" applyBorder="1" applyAlignment="1">
      <alignment horizontal="right" vertical="center" wrapText="1" indent="1"/>
    </xf>
    <xf numFmtId="3" fontId="0" fillId="3" borderId="21" xfId="1" applyNumberFormat="1" applyFont="1" applyFill="1" applyBorder="1" applyAlignment="1">
      <alignment horizontal="right" vertical="center" wrapText="1" indent="1"/>
    </xf>
    <xf numFmtId="3" fontId="0" fillId="4" borderId="26" xfId="1" applyNumberFormat="1" applyFont="1" applyFill="1" applyBorder="1" applyAlignment="1">
      <alignment horizontal="right" vertical="center" wrapText="1" indent="1"/>
    </xf>
    <xf numFmtId="3" fontId="0" fillId="4" borderId="28" xfId="1" applyNumberFormat="1" applyFont="1" applyFill="1" applyBorder="1" applyAlignment="1">
      <alignment horizontal="right" vertical="center" wrapText="1" indent="1"/>
    </xf>
    <xf numFmtId="3" fontId="0" fillId="6" borderId="28" xfId="1" applyNumberFormat="1" applyFont="1" applyFill="1" applyBorder="1" applyAlignment="1">
      <alignment horizontal="right" vertical="center" wrapText="1" indent="1"/>
    </xf>
    <xf numFmtId="3" fontId="0" fillId="3" borderId="28" xfId="1" applyNumberFormat="1" applyFont="1" applyFill="1" applyBorder="1" applyAlignment="1">
      <alignment horizontal="right" vertical="center" wrapText="1" inden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3" borderId="10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49" fontId="0" fillId="0" borderId="20" xfId="0" applyNumberFormat="1" applyBorder="1" applyAlignment="1">
      <alignment vertical="center" wrapText="1"/>
    </xf>
    <xf numFmtId="49" fontId="0" fillId="0" borderId="14" xfId="0" applyNumberFormat="1" applyBorder="1" applyAlignment="1">
      <alignment vertical="center" wrapText="1"/>
    </xf>
    <xf numFmtId="49" fontId="0" fillId="0" borderId="17" xfId="0" applyNumberFormat="1" applyBorder="1" applyAlignment="1">
      <alignment vertical="center" wrapText="1"/>
    </xf>
    <xf numFmtId="49" fontId="0" fillId="3" borderId="15" xfId="1" applyNumberFormat="1" applyFont="1" applyFill="1" applyBorder="1" applyAlignment="1">
      <alignment horizontal="center" vertical="center" wrapText="1"/>
    </xf>
    <xf numFmtId="49" fontId="0" fillId="3" borderId="16" xfId="1" applyNumberFormat="1" applyFont="1" applyFill="1" applyBorder="1" applyAlignment="1">
      <alignment horizontal="center" vertical="center" wrapText="1"/>
    </xf>
    <xf numFmtId="49" fontId="0" fillId="3" borderId="13" xfId="1" applyNumberFormat="1" applyFont="1" applyFill="1" applyBorder="1" applyAlignment="1">
      <alignment horizontal="center" vertical="center" wrapText="1"/>
    </xf>
    <xf numFmtId="49" fontId="0" fillId="3" borderId="18" xfId="1" applyNumberFormat="1" applyFont="1" applyFill="1" applyBorder="1" applyAlignment="1">
      <alignment horizontal="center" vertical="center" wrapText="1"/>
    </xf>
    <xf numFmtId="0" fontId="0" fillId="3" borderId="13" xfId="1" applyNumberFormat="1" applyFont="1" applyFill="1" applyBorder="1" applyAlignment="1">
      <alignment horizontal="center" vertical="center" wrapText="1"/>
    </xf>
    <xf numFmtId="3" fontId="1" fillId="4" borderId="20" xfId="1" applyNumberFormat="1" applyFont="1" applyFill="1" applyBorder="1" applyAlignment="1">
      <alignment horizontal="right" vertical="center" wrapText="1" indent="1"/>
    </xf>
    <xf numFmtId="3" fontId="1" fillId="4" borderId="21" xfId="1" applyNumberFormat="1" applyFont="1" applyFill="1" applyBorder="1" applyAlignment="1">
      <alignment horizontal="right" vertical="center" wrapText="1" indent="1"/>
    </xf>
    <xf numFmtId="3" fontId="0" fillId="4" borderId="21" xfId="1" applyNumberFormat="1" applyFont="1" applyFill="1" applyBorder="1" applyAlignment="1">
      <alignment horizontal="right" vertical="center" wrapText="1" indent="1"/>
    </xf>
    <xf numFmtId="3" fontId="0" fillId="6" borderId="21" xfId="1" applyNumberFormat="1" applyFont="1" applyFill="1" applyBorder="1" applyAlignment="1">
      <alignment horizontal="right" vertical="center" wrapText="1" indent="1"/>
    </xf>
    <xf numFmtId="164" fontId="0" fillId="4" borderId="22" xfId="2" applyNumberFormat="1" applyFont="1" applyFill="1" applyBorder="1" applyAlignment="1">
      <alignment horizontal="right" vertical="center" wrapText="1" indent="1"/>
    </xf>
    <xf numFmtId="3" fontId="0" fillId="3" borderId="13" xfId="1" applyNumberFormat="1" applyFont="1" applyFill="1" applyBorder="1" applyAlignment="1">
      <alignment horizontal="right" vertical="center" wrapText="1" indent="1"/>
    </xf>
    <xf numFmtId="3" fontId="0" fillId="3" borderId="18" xfId="1" applyNumberFormat="1" applyFont="1" applyFill="1" applyBorder="1" applyAlignment="1">
      <alignment horizontal="right" vertical="center" wrapText="1" indent="1"/>
    </xf>
    <xf numFmtId="3" fontId="0" fillId="3" borderId="13" xfId="1" quotePrefix="1" applyNumberFormat="1" applyFont="1" applyFill="1" applyBorder="1" applyAlignment="1">
      <alignment horizontal="right" vertical="center" wrapText="1" indent="1"/>
    </xf>
    <xf numFmtId="3" fontId="0" fillId="3" borderId="18" xfId="1" quotePrefix="1" applyNumberFormat="1" applyFont="1" applyFill="1" applyBorder="1" applyAlignment="1">
      <alignment horizontal="right" vertical="center" wrapText="1" indent="1"/>
    </xf>
    <xf numFmtId="3" fontId="0" fillId="5" borderId="13" xfId="1" applyNumberFormat="1" applyFont="1" applyFill="1" applyBorder="1" applyAlignment="1">
      <alignment horizontal="right" vertical="center" wrapText="1" indent="1"/>
    </xf>
    <xf numFmtId="3" fontId="0" fillId="5" borderId="18" xfId="1" applyNumberFormat="1" applyFont="1" applyFill="1" applyBorder="1" applyAlignment="1">
      <alignment horizontal="right" vertical="center" wrapText="1" indent="1"/>
    </xf>
    <xf numFmtId="3" fontId="0" fillId="5" borderId="14" xfId="1" applyNumberFormat="1" applyFont="1" applyFill="1" applyBorder="1" applyAlignment="1">
      <alignment horizontal="right" vertical="center" wrapText="1" indent="1"/>
    </xf>
    <xf numFmtId="3" fontId="0" fillId="5" borderId="17" xfId="1" applyNumberFormat="1" applyFont="1" applyFill="1" applyBorder="1" applyAlignment="1">
      <alignment horizontal="right" vertical="center" wrapText="1" indent="1"/>
    </xf>
    <xf numFmtId="49" fontId="0" fillId="0" borderId="15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24" xfId="0" applyNumberFormat="1" applyBorder="1" applyAlignment="1">
      <alignment vertical="center" wrapText="1"/>
    </xf>
    <xf numFmtId="49" fontId="0" fillId="3" borderId="23" xfId="1" applyNumberFormat="1" applyFont="1" applyFill="1" applyBorder="1" applyAlignment="1">
      <alignment horizontal="center" vertical="center" wrapText="1"/>
    </xf>
    <xf numFmtId="49" fontId="0" fillId="3" borderId="25" xfId="1" applyNumberFormat="1" applyFont="1" applyFill="1" applyBorder="1" applyAlignment="1">
      <alignment horizontal="center" vertical="center" wrapText="1"/>
    </xf>
    <xf numFmtId="3" fontId="0" fillId="4" borderId="20" xfId="1" applyNumberFormat="1" applyFont="1" applyFill="1" applyBorder="1" applyAlignment="1">
      <alignment horizontal="right" vertical="center" wrapText="1" indent="1"/>
    </xf>
    <xf numFmtId="3" fontId="0" fillId="3" borderId="25" xfId="1" applyNumberFormat="1" applyFont="1" applyFill="1" applyBorder="1" applyAlignment="1">
      <alignment horizontal="right" vertical="center" wrapText="1" indent="1"/>
    </xf>
    <xf numFmtId="3" fontId="0" fillId="5" borderId="25" xfId="1" applyNumberFormat="1" applyFont="1" applyFill="1" applyBorder="1" applyAlignment="1">
      <alignment horizontal="right" vertical="center" wrapText="1" indent="1"/>
    </xf>
    <xf numFmtId="3" fontId="0" fillId="5" borderId="24" xfId="1" applyNumberFormat="1" applyFont="1" applyFill="1" applyBorder="1" applyAlignment="1">
      <alignment horizontal="right" vertical="center" wrapText="1" indent="1"/>
    </xf>
    <xf numFmtId="0" fontId="0" fillId="0" borderId="15" xfId="0" applyNumberFormat="1" applyFont="1" applyBorder="1" applyAlignment="1">
      <alignment horizontal="center" vertical="center"/>
    </xf>
    <xf numFmtId="49" fontId="0" fillId="0" borderId="16" xfId="0" applyNumberFormat="1" applyFont="1" applyBorder="1" applyAlignment="1">
      <alignment horizontal="center" vertical="center"/>
    </xf>
    <xf numFmtId="49" fontId="0" fillId="0" borderId="14" xfId="0" applyNumberFormat="1" applyFont="1" applyBorder="1" applyAlignment="1">
      <alignment horizontal="left" vertical="center" wrapText="1"/>
    </xf>
    <xf numFmtId="49" fontId="0" fillId="0" borderId="17" xfId="0" applyNumberFormat="1" applyFont="1" applyBorder="1" applyAlignment="1">
      <alignment horizontal="left" vertical="center" wrapText="1"/>
    </xf>
    <xf numFmtId="3" fontId="1" fillId="4" borderId="13" xfId="1" applyNumberFormat="1" applyFont="1" applyFill="1" applyBorder="1" applyAlignment="1">
      <alignment horizontal="right" vertical="center" wrapText="1" indent="1"/>
    </xf>
    <xf numFmtId="3" fontId="1" fillId="4" borderId="25" xfId="1" applyNumberFormat="1" applyFont="1" applyFill="1" applyBorder="1" applyAlignment="1">
      <alignment horizontal="right" vertical="center" wrapText="1" indent="1"/>
    </xf>
    <xf numFmtId="3" fontId="1" fillId="4" borderId="18" xfId="1" applyNumberFormat="1" applyFont="1" applyFill="1" applyBorder="1" applyAlignment="1">
      <alignment horizontal="right" vertical="center" wrapText="1" indent="1"/>
    </xf>
    <xf numFmtId="3" fontId="1" fillId="6" borderId="21" xfId="1" applyNumberFormat="1" applyFont="1" applyFill="1" applyBorder="1" applyAlignment="1">
      <alignment horizontal="right" vertical="center" wrapText="1" indent="1"/>
    </xf>
    <xf numFmtId="49" fontId="0" fillId="0" borderId="15" xfId="0" applyNumberFormat="1" applyFont="1" applyBorder="1" applyAlignment="1">
      <alignment horizontal="center" vertical="center"/>
    </xf>
    <xf numFmtId="49" fontId="0" fillId="0" borderId="14" xfId="0" applyNumberFormat="1" applyFont="1" applyBorder="1" applyAlignment="1">
      <alignment vertical="center" wrapText="1"/>
    </xf>
    <xf numFmtId="49" fontId="0" fillId="0" borderId="17" xfId="0" applyNumberFormat="1" applyFont="1" applyBorder="1" applyAlignment="1">
      <alignment vertical="center" wrapText="1"/>
    </xf>
    <xf numFmtId="3" fontId="1" fillId="3" borderId="13" xfId="1" applyNumberFormat="1" applyFont="1" applyFill="1" applyBorder="1" applyAlignment="1">
      <alignment horizontal="right" vertical="center" wrapText="1" indent="1"/>
    </xf>
    <xf numFmtId="3" fontId="1" fillId="3" borderId="25" xfId="1" applyNumberFormat="1" applyFont="1" applyFill="1" applyBorder="1" applyAlignment="1">
      <alignment horizontal="right" vertical="center" wrapText="1" indent="1"/>
    </xf>
    <xf numFmtId="3" fontId="1" fillId="3" borderId="18" xfId="1" applyNumberFormat="1" applyFont="1" applyFill="1" applyBorder="1" applyAlignment="1">
      <alignment horizontal="right" vertical="center" wrapText="1" indent="1"/>
    </xf>
    <xf numFmtId="3" fontId="1" fillId="4" borderId="15" xfId="1" applyNumberFormat="1" applyFont="1" applyFill="1" applyBorder="1" applyAlignment="1">
      <alignment horizontal="right" vertical="center" wrapText="1" indent="1"/>
    </xf>
    <xf numFmtId="3" fontId="1" fillId="4" borderId="23" xfId="1" applyNumberFormat="1" applyFont="1" applyFill="1" applyBorder="1" applyAlignment="1">
      <alignment horizontal="right" vertical="center" wrapText="1" indent="1"/>
    </xf>
    <xf numFmtId="3" fontId="1" fillId="4" borderId="16" xfId="1" applyNumberFormat="1" applyFont="1" applyFill="1" applyBorder="1" applyAlignment="1">
      <alignment horizontal="right" vertical="center" wrapText="1" indent="1"/>
    </xf>
    <xf numFmtId="49" fontId="0" fillId="0" borderId="23" xfId="0" applyNumberFormat="1" applyFont="1" applyBorder="1" applyAlignment="1">
      <alignment horizontal="center" vertical="center"/>
    </xf>
    <xf numFmtId="49" fontId="0" fillId="0" borderId="24" xfId="0" applyNumberFormat="1" applyFont="1" applyBorder="1" applyAlignment="1">
      <alignment vertical="center" wrapText="1"/>
    </xf>
    <xf numFmtId="3" fontId="1" fillId="3" borderId="13" xfId="1" quotePrefix="1" applyNumberFormat="1" applyFont="1" applyFill="1" applyBorder="1" applyAlignment="1">
      <alignment horizontal="right" vertical="center" wrapText="1" indent="1"/>
    </xf>
    <xf numFmtId="3" fontId="1" fillId="3" borderId="18" xfId="1" quotePrefix="1" applyNumberFormat="1" applyFont="1" applyFill="1" applyBorder="1" applyAlignment="1">
      <alignment horizontal="right" vertical="center" wrapText="1" indent="1"/>
    </xf>
    <xf numFmtId="49" fontId="0" fillId="0" borderId="14" xfId="0" applyNumberFormat="1" applyBorder="1" applyAlignment="1">
      <alignment horizontal="left" vertical="center" wrapText="1"/>
    </xf>
    <xf numFmtId="49" fontId="0" fillId="0" borderId="17" xfId="0" applyNumberFormat="1" applyBorder="1" applyAlignment="1">
      <alignment horizontal="left" vertical="center" wrapText="1"/>
    </xf>
    <xf numFmtId="49" fontId="0" fillId="0" borderId="15" xfId="0" applyNumberFormat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left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5" borderId="36" xfId="0" applyFont="1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center" vertical="center" wrapText="1"/>
    </xf>
    <xf numFmtId="49" fontId="7" fillId="0" borderId="30" xfId="0" applyNumberFormat="1" applyFont="1" applyBorder="1" applyAlignment="1">
      <alignment horizontal="center" vertical="center" wrapText="1"/>
    </xf>
    <xf numFmtId="49" fontId="7" fillId="0" borderId="31" xfId="0" applyNumberFormat="1" applyFont="1" applyBorder="1" applyAlignment="1">
      <alignment horizontal="center" vertical="center" wrapText="1"/>
    </xf>
    <xf numFmtId="49" fontId="2" fillId="3" borderId="36" xfId="0" applyNumberFormat="1" applyFont="1" applyFill="1" applyBorder="1" applyAlignment="1">
      <alignment horizontal="center" vertical="center" wrapText="1"/>
    </xf>
    <xf numFmtId="49" fontId="2" fillId="3" borderId="37" xfId="0" applyNumberFormat="1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6" borderId="36" xfId="0" applyFont="1" applyFill="1" applyBorder="1" applyAlignment="1">
      <alignment horizontal="center" vertical="center" wrapText="1"/>
    </xf>
    <xf numFmtId="0" fontId="2" fillId="6" borderId="3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49" fontId="0" fillId="3" borderId="20" xfId="1" applyNumberFormat="1" applyFont="1" applyFill="1" applyBorder="1" applyAlignment="1">
      <alignment horizontal="center" vertical="center" wrapText="1"/>
    </xf>
    <xf numFmtId="49" fontId="0" fillId="3" borderId="21" xfId="1" applyNumberFormat="1" applyFont="1" applyFill="1" applyBorder="1" applyAlignment="1">
      <alignment horizontal="center" vertical="center" wrapText="1"/>
    </xf>
    <xf numFmtId="0" fontId="0" fillId="3" borderId="21" xfId="1" applyNumberFormat="1" applyFont="1" applyFill="1" applyBorder="1" applyAlignment="1">
      <alignment horizontal="center" vertical="center" wrapText="1"/>
    </xf>
    <xf numFmtId="3" fontId="0" fillId="4" borderId="15" xfId="1" applyNumberFormat="1" applyFont="1" applyFill="1" applyBorder="1" applyAlignment="1">
      <alignment horizontal="right" vertical="center" wrapText="1" indent="1"/>
    </xf>
    <xf numFmtId="3" fontId="0" fillId="4" borderId="16" xfId="1" applyNumberFormat="1" applyFont="1" applyFill="1" applyBorder="1" applyAlignment="1">
      <alignment horizontal="right" vertical="center" wrapText="1" indent="1"/>
    </xf>
    <xf numFmtId="3" fontId="0" fillId="4" borderId="13" xfId="1" applyNumberFormat="1" applyFont="1" applyFill="1" applyBorder="1" applyAlignment="1">
      <alignment horizontal="right" vertical="center" wrapText="1" indent="1"/>
    </xf>
    <xf numFmtId="3" fontId="0" fillId="4" borderId="18" xfId="1" applyNumberFormat="1" applyFont="1" applyFill="1" applyBorder="1" applyAlignment="1">
      <alignment horizontal="right" vertical="center" wrapText="1" indent="1"/>
    </xf>
    <xf numFmtId="3" fontId="0" fillId="3" borderId="21" xfId="1" applyNumberFormat="1" applyFont="1" applyFill="1" applyBorder="1" applyAlignment="1">
      <alignment horizontal="right" vertical="center" wrapText="1" indent="1"/>
    </xf>
    <xf numFmtId="3" fontId="0" fillId="3" borderId="22" xfId="1" quotePrefix="1" applyNumberFormat="1" applyFont="1" applyFill="1" applyBorder="1" applyAlignment="1">
      <alignment horizontal="right" vertical="center" wrapText="1" indent="1"/>
    </xf>
    <xf numFmtId="3" fontId="0" fillId="3" borderId="22" xfId="1" applyNumberFormat="1" applyFont="1" applyFill="1" applyBorder="1" applyAlignment="1">
      <alignment horizontal="right" vertical="center" wrapText="1" indent="1"/>
    </xf>
    <xf numFmtId="3" fontId="0" fillId="5" borderId="20" xfId="1" applyNumberFormat="1" applyFont="1" applyFill="1" applyBorder="1" applyAlignment="1">
      <alignment horizontal="right" vertical="center" wrapText="1" indent="1"/>
    </xf>
    <xf numFmtId="3" fontId="0" fillId="5" borderId="21" xfId="1" applyNumberFormat="1" applyFont="1" applyFill="1" applyBorder="1" applyAlignment="1">
      <alignment horizontal="right" vertical="center" wrapText="1" indent="1"/>
    </xf>
    <xf numFmtId="3" fontId="0" fillId="5" borderId="22" xfId="1" applyNumberFormat="1" applyFont="1" applyFill="1" applyBorder="1" applyAlignment="1">
      <alignment horizontal="right" vertical="center" wrapText="1" indent="1"/>
    </xf>
    <xf numFmtId="3" fontId="0" fillId="4" borderId="25" xfId="1" applyNumberFormat="1" applyFont="1" applyFill="1" applyBorder="1" applyAlignment="1">
      <alignment horizontal="right" vertical="center" wrapText="1" indent="1"/>
    </xf>
    <xf numFmtId="3" fontId="0" fillId="4" borderId="23" xfId="1" applyNumberFormat="1" applyFont="1" applyFill="1" applyBorder="1" applyAlignment="1">
      <alignment horizontal="right" vertical="center" wrapText="1" inden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49" fontId="0" fillId="3" borderId="26" xfId="1" applyNumberFormat="1" applyFont="1" applyFill="1" applyBorder="1" applyAlignment="1">
      <alignment horizontal="center" vertical="center" wrapText="1"/>
    </xf>
    <xf numFmtId="49" fontId="0" fillId="3" borderId="28" xfId="1" applyNumberFormat="1" applyFont="1" applyFill="1" applyBorder="1" applyAlignment="1">
      <alignment horizontal="center" vertical="center" wrapText="1"/>
    </xf>
    <xf numFmtId="3" fontId="0" fillId="4" borderId="42" xfId="1" applyNumberFormat="1" applyFont="1" applyFill="1" applyBorder="1" applyAlignment="1">
      <alignment horizontal="right" vertical="center" wrapText="1" indent="1"/>
    </xf>
    <xf numFmtId="3" fontId="0" fillId="4" borderId="41" xfId="1" applyNumberFormat="1" applyFont="1" applyFill="1" applyBorder="1" applyAlignment="1">
      <alignment horizontal="right" vertical="center" wrapText="1" indent="1"/>
    </xf>
    <xf numFmtId="3" fontId="0" fillId="4" borderId="28" xfId="1" applyNumberFormat="1" applyFont="1" applyFill="1" applyBorder="1" applyAlignment="1">
      <alignment horizontal="right" vertical="center" wrapText="1" indent="1"/>
    </xf>
    <xf numFmtId="3" fontId="0" fillId="6" borderId="28" xfId="1" applyNumberFormat="1" applyFont="1" applyFill="1" applyBorder="1" applyAlignment="1">
      <alignment horizontal="right" vertical="center" wrapText="1" indent="1"/>
    </xf>
    <xf numFmtId="164" fontId="0" fillId="4" borderId="27" xfId="2" applyNumberFormat="1" applyFont="1" applyFill="1" applyBorder="1" applyAlignment="1">
      <alignment horizontal="right" vertical="center" wrapText="1" indent="1"/>
    </xf>
    <xf numFmtId="3" fontId="0" fillId="3" borderId="28" xfId="1" applyNumberFormat="1" applyFont="1" applyFill="1" applyBorder="1" applyAlignment="1">
      <alignment horizontal="right" vertical="center" wrapText="1" indent="1"/>
    </xf>
    <xf numFmtId="3" fontId="0" fillId="3" borderId="27" xfId="1" applyNumberFormat="1" applyFont="1" applyFill="1" applyBorder="1" applyAlignment="1">
      <alignment horizontal="right" vertical="center" wrapText="1" indent="1"/>
    </xf>
    <xf numFmtId="3" fontId="0" fillId="5" borderId="26" xfId="1" applyNumberFormat="1" applyFont="1" applyFill="1" applyBorder="1" applyAlignment="1">
      <alignment horizontal="right" vertical="center" wrapText="1" indent="1"/>
    </xf>
    <xf numFmtId="3" fontId="0" fillId="5" borderId="28" xfId="1" applyNumberFormat="1" applyFont="1" applyFill="1" applyBorder="1" applyAlignment="1">
      <alignment horizontal="right" vertical="center" wrapText="1" indent="1"/>
    </xf>
    <xf numFmtId="3" fontId="0" fillId="5" borderId="27" xfId="1" applyNumberFormat="1" applyFont="1" applyFill="1" applyBorder="1" applyAlignment="1">
      <alignment horizontal="right" vertical="center" wrapText="1" indent="1"/>
    </xf>
  </cellXfs>
  <cellStyles count="25">
    <cellStyle name="Euro" xfId="3"/>
    <cellStyle name="Migliaia" xfId="1" builtinId="3"/>
    <cellStyle name="Migliaia 10" xfId="4"/>
    <cellStyle name="Migliaia 2" xfId="5"/>
    <cellStyle name="Migliaia 3" xfId="6"/>
    <cellStyle name="Migliaia 4" xfId="7"/>
    <cellStyle name="Migliaia 5" xfId="8"/>
    <cellStyle name="Migliaia 6" xfId="9"/>
    <cellStyle name="Migliaia 7" xfId="10"/>
    <cellStyle name="Migliaia 8" xfId="11"/>
    <cellStyle name="Migliaia 9" xfId="12"/>
    <cellStyle name="Normale" xfId="0" builtinId="0"/>
    <cellStyle name="Normale 10" xfId="13"/>
    <cellStyle name="Normale 11" xfId="14"/>
    <cellStyle name="Normale 12" xfId="15"/>
    <cellStyle name="Normale 2" xfId="16"/>
    <cellStyle name="Normale 3" xfId="17"/>
    <cellStyle name="Normale 4" xfId="18"/>
    <cellStyle name="Normale 5" xfId="19"/>
    <cellStyle name="Normale 6" xfId="20"/>
    <cellStyle name="Normale 7" xfId="21"/>
    <cellStyle name="Normale 8" xfId="22"/>
    <cellStyle name="Normale 9" xfId="23"/>
    <cellStyle name="Nota 2" xfId="24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1"/>
  <sheetViews>
    <sheetView tabSelected="1" zoomScale="80" zoomScaleNormal="80" workbookViewId="0">
      <pane xSplit="2" ySplit="3" topLeftCell="C4" activePane="bottomRight" state="frozen"/>
      <selection pane="topRight"/>
      <selection pane="bottomLeft"/>
      <selection pane="bottomRight" activeCell="A2" sqref="A2:A3"/>
    </sheetView>
  </sheetViews>
  <sheetFormatPr defaultRowHeight="15" x14ac:dyDescent="0.25"/>
  <cols>
    <col min="1" max="1" width="8.7109375" style="46" customWidth="1"/>
    <col min="2" max="2" width="40.85546875" style="45" customWidth="1"/>
    <col min="3" max="6" width="8.7109375" style="46" customWidth="1"/>
    <col min="7" max="12" width="15" style="1" customWidth="1"/>
    <col min="13" max="13" width="16.7109375" style="1" customWidth="1"/>
    <col min="14" max="14" width="19.85546875" style="1" customWidth="1"/>
    <col min="15" max="15" width="13.85546875" style="1" customWidth="1"/>
    <col min="16" max="16" width="24" style="1" customWidth="1"/>
    <col min="17" max="17" width="21.7109375" style="1" customWidth="1"/>
    <col min="18" max="18" width="9.140625" style="1" customWidth="1"/>
    <col min="19" max="16384" width="9.140625" style="1"/>
  </cols>
  <sheetData>
    <row r="1" spans="1:18" ht="26.25" customHeight="1" thickBot="1" x14ac:dyDescent="0.3">
      <c r="A1" s="1"/>
      <c r="B1" s="2"/>
      <c r="C1" s="91" t="s">
        <v>0</v>
      </c>
      <c r="D1" s="92"/>
      <c r="E1" s="92"/>
      <c r="F1" s="92"/>
      <c r="G1" s="92"/>
      <c r="H1" s="92"/>
      <c r="I1" s="92"/>
      <c r="J1" s="92"/>
      <c r="K1" s="93"/>
      <c r="L1" s="94" t="s">
        <v>1</v>
      </c>
      <c r="M1" s="95"/>
      <c r="N1" s="95"/>
      <c r="O1" s="95"/>
      <c r="P1" s="95"/>
      <c r="Q1" s="96"/>
    </row>
    <row r="2" spans="1:18" s="2" customFormat="1" ht="60" customHeight="1" x14ac:dyDescent="0.25">
      <c r="A2" s="97" t="s">
        <v>2</v>
      </c>
      <c r="B2" s="99" t="s">
        <v>3</v>
      </c>
      <c r="C2" s="101" t="s">
        <v>4</v>
      </c>
      <c r="D2" s="102"/>
      <c r="E2" s="102"/>
      <c r="F2" s="103"/>
      <c r="G2" s="3" t="s">
        <v>107</v>
      </c>
      <c r="H2" s="54" t="s">
        <v>108</v>
      </c>
      <c r="I2" s="4" t="s">
        <v>5</v>
      </c>
      <c r="J2" s="5" t="s">
        <v>6</v>
      </c>
      <c r="K2" s="6" t="s">
        <v>7</v>
      </c>
      <c r="L2" s="7" t="s">
        <v>109</v>
      </c>
      <c r="M2" s="8" t="s">
        <v>110</v>
      </c>
      <c r="N2" s="8" t="s">
        <v>112</v>
      </c>
      <c r="O2" s="9" t="s">
        <v>113</v>
      </c>
      <c r="P2" s="8" t="s">
        <v>111</v>
      </c>
      <c r="Q2" s="10" t="s">
        <v>8</v>
      </c>
    </row>
    <row r="3" spans="1:18" ht="30" x14ac:dyDescent="0.25">
      <c r="A3" s="98"/>
      <c r="B3" s="100"/>
      <c r="C3" s="11" t="s">
        <v>9</v>
      </c>
      <c r="D3" s="12" t="s">
        <v>10</v>
      </c>
      <c r="E3" s="13" t="s">
        <v>11</v>
      </c>
      <c r="F3" s="13" t="s">
        <v>12</v>
      </c>
      <c r="G3" s="12" t="s">
        <v>13</v>
      </c>
      <c r="H3" s="12" t="s">
        <v>13</v>
      </c>
      <c r="I3" s="14" t="s">
        <v>14</v>
      </c>
      <c r="J3" s="15" t="s">
        <v>14</v>
      </c>
      <c r="K3" s="16" t="s">
        <v>14</v>
      </c>
      <c r="L3" s="17" t="s">
        <v>13</v>
      </c>
      <c r="M3" s="18" t="s">
        <v>13</v>
      </c>
      <c r="N3" s="18" t="s">
        <v>13</v>
      </c>
      <c r="O3" s="19" t="s">
        <v>13</v>
      </c>
      <c r="P3" s="18" t="s">
        <v>13</v>
      </c>
      <c r="Q3" s="20" t="s">
        <v>15</v>
      </c>
    </row>
    <row r="4" spans="1:18" s="2" customFormat="1" ht="17.100000000000001" customHeight="1" x14ac:dyDescent="0.25">
      <c r="A4" s="104" t="s">
        <v>16</v>
      </c>
      <c r="B4" s="106" t="s">
        <v>17</v>
      </c>
      <c r="C4" s="108" t="s">
        <v>103</v>
      </c>
      <c r="D4" s="110"/>
      <c r="E4" s="112">
        <v>4</v>
      </c>
      <c r="F4" s="112">
        <v>3</v>
      </c>
      <c r="G4" s="118">
        <v>2900</v>
      </c>
      <c r="H4" s="118">
        <v>2900</v>
      </c>
      <c r="I4" s="122">
        <v>234</v>
      </c>
      <c r="J4" s="122">
        <v>75</v>
      </c>
      <c r="K4" s="124">
        <v>65</v>
      </c>
      <c r="L4" s="113">
        <v>1356.4857142857143</v>
      </c>
      <c r="M4" s="114">
        <v>1245.4057142857143</v>
      </c>
      <c r="N4" s="115">
        <v>226.58001285714283</v>
      </c>
      <c r="O4" s="116">
        <v>78.106000000000009</v>
      </c>
      <c r="P4" s="115">
        <v>304.68601285714283</v>
      </c>
      <c r="Q4" s="117">
        <f>P4/G4*100</f>
        <v>10.506414236453201</v>
      </c>
    </row>
    <row r="5" spans="1:18" s="2" customFormat="1" ht="17.100000000000001" customHeight="1" x14ac:dyDescent="0.25">
      <c r="A5" s="105"/>
      <c r="B5" s="107"/>
      <c r="C5" s="109"/>
      <c r="D5" s="111"/>
      <c r="E5" s="111"/>
      <c r="F5" s="111"/>
      <c r="G5" s="119"/>
      <c r="H5" s="119"/>
      <c r="I5" s="123"/>
      <c r="J5" s="123"/>
      <c r="K5" s="125"/>
      <c r="L5" s="113"/>
      <c r="M5" s="114"/>
      <c r="N5" s="115"/>
      <c r="O5" s="116"/>
      <c r="P5" s="115"/>
      <c r="Q5" s="117"/>
      <c r="R5" s="21"/>
    </row>
    <row r="6" spans="1:18" ht="17.100000000000001" customHeight="1" x14ac:dyDescent="0.25">
      <c r="A6" s="126" t="s">
        <v>19</v>
      </c>
      <c r="B6" s="106" t="s">
        <v>20</v>
      </c>
      <c r="C6" s="108"/>
      <c r="D6" s="110" t="s">
        <v>18</v>
      </c>
      <c r="E6" s="112">
        <v>2</v>
      </c>
      <c r="F6" s="112">
        <v>2</v>
      </c>
      <c r="G6" s="118">
        <v>14514.285999999998</v>
      </c>
      <c r="H6" s="118">
        <v>14142.857142857143</v>
      </c>
      <c r="I6" s="122">
        <v>639</v>
      </c>
      <c r="J6" s="122">
        <v>540</v>
      </c>
      <c r="K6" s="124">
        <v>463</v>
      </c>
      <c r="L6" s="132">
        <v>14497.371428571429</v>
      </c>
      <c r="M6" s="115">
        <v>12433.228571428572</v>
      </c>
      <c r="N6" s="115">
        <v>6071.9407071428577</v>
      </c>
      <c r="O6" s="116">
        <v>369.99999999999994</v>
      </c>
      <c r="P6" s="115">
        <v>6441.9407071428577</v>
      </c>
      <c r="Q6" s="117">
        <f>P6/G6*100</f>
        <v>44.38344888024708</v>
      </c>
      <c r="R6" s="21"/>
    </row>
    <row r="7" spans="1:18" ht="17.100000000000001" customHeight="1" x14ac:dyDescent="0.25">
      <c r="A7" s="128"/>
      <c r="B7" s="107"/>
      <c r="C7" s="109"/>
      <c r="D7" s="111"/>
      <c r="E7" s="111"/>
      <c r="F7" s="111"/>
      <c r="G7" s="119"/>
      <c r="H7" s="119"/>
      <c r="I7" s="123"/>
      <c r="J7" s="123"/>
      <c r="K7" s="125"/>
      <c r="L7" s="132"/>
      <c r="M7" s="115"/>
      <c r="N7" s="115"/>
      <c r="O7" s="116"/>
      <c r="P7" s="115"/>
      <c r="Q7" s="117"/>
      <c r="R7" s="21"/>
    </row>
    <row r="8" spans="1:18" ht="17.100000000000001" customHeight="1" x14ac:dyDescent="0.25">
      <c r="A8" s="126" t="s">
        <v>21</v>
      </c>
      <c r="B8" s="106" t="s">
        <v>22</v>
      </c>
      <c r="C8" s="108"/>
      <c r="D8" s="110" t="s">
        <v>18</v>
      </c>
      <c r="E8" s="112">
        <v>1</v>
      </c>
      <c r="F8" s="112">
        <v>1</v>
      </c>
      <c r="G8" s="118">
        <v>685.71400000000006</v>
      </c>
      <c r="H8" s="118">
        <v>685.71400000000006</v>
      </c>
      <c r="I8" s="122">
        <v>27</v>
      </c>
      <c r="J8" s="122">
        <v>27</v>
      </c>
      <c r="K8" s="124">
        <v>18</v>
      </c>
      <c r="L8" s="132">
        <v>2041.7714285714287</v>
      </c>
      <c r="M8" s="115">
        <v>666.51428571428573</v>
      </c>
      <c r="N8" s="115">
        <v>323.09189000000003</v>
      </c>
      <c r="O8" s="116">
        <v>0</v>
      </c>
      <c r="P8" s="115">
        <v>323.09189000000003</v>
      </c>
      <c r="Q8" s="117">
        <f>P8/G8*100</f>
        <v>47.117586923994551</v>
      </c>
      <c r="R8" s="21"/>
    </row>
    <row r="9" spans="1:18" ht="17.100000000000001" customHeight="1" x14ac:dyDescent="0.25">
      <c r="A9" s="127"/>
      <c r="B9" s="129"/>
      <c r="C9" s="130"/>
      <c r="D9" s="131"/>
      <c r="E9" s="131"/>
      <c r="F9" s="131"/>
      <c r="G9" s="133"/>
      <c r="H9" s="133"/>
      <c r="I9" s="134"/>
      <c r="J9" s="134"/>
      <c r="K9" s="135"/>
      <c r="L9" s="132"/>
      <c r="M9" s="115"/>
      <c r="N9" s="115"/>
      <c r="O9" s="116"/>
      <c r="P9" s="115"/>
      <c r="Q9" s="117"/>
      <c r="R9" s="21"/>
    </row>
    <row r="10" spans="1:18" ht="17.100000000000001" customHeight="1" x14ac:dyDescent="0.25">
      <c r="A10" s="128"/>
      <c r="B10" s="107"/>
      <c r="C10" s="109"/>
      <c r="D10" s="111"/>
      <c r="E10" s="111"/>
      <c r="F10" s="111"/>
      <c r="G10" s="119"/>
      <c r="H10" s="119"/>
      <c r="I10" s="123"/>
      <c r="J10" s="123"/>
      <c r="K10" s="125"/>
      <c r="L10" s="132"/>
      <c r="M10" s="115"/>
      <c r="N10" s="115"/>
      <c r="O10" s="116"/>
      <c r="P10" s="115"/>
      <c r="Q10" s="117"/>
      <c r="R10" s="21"/>
    </row>
    <row r="11" spans="1:18" ht="17.100000000000001" customHeight="1" x14ac:dyDescent="0.25">
      <c r="A11" s="126" t="s">
        <v>23</v>
      </c>
      <c r="B11" s="106" t="s">
        <v>24</v>
      </c>
      <c r="C11" s="108"/>
      <c r="D11" s="110" t="s">
        <v>18</v>
      </c>
      <c r="E11" s="112">
        <v>1</v>
      </c>
      <c r="F11" s="112">
        <v>1</v>
      </c>
      <c r="G11" s="118">
        <v>871.42857142857144</v>
      </c>
      <c r="H11" s="118">
        <v>700</v>
      </c>
      <c r="I11" s="122">
        <v>365</v>
      </c>
      <c r="J11" s="122">
        <v>313</v>
      </c>
      <c r="K11" s="124">
        <v>313</v>
      </c>
      <c r="L11" s="113">
        <v>447.666</v>
      </c>
      <c r="M11" s="114">
        <v>447.666</v>
      </c>
      <c r="N11" s="115">
        <v>29.959599999999998</v>
      </c>
      <c r="O11" s="116">
        <v>0</v>
      </c>
      <c r="P11" s="115">
        <v>29.959599999999998</v>
      </c>
      <c r="Q11" s="117">
        <f>P11/G11*100</f>
        <v>3.4379868852459015</v>
      </c>
      <c r="R11" s="21"/>
    </row>
    <row r="12" spans="1:18" ht="17.100000000000001" customHeight="1" x14ac:dyDescent="0.25">
      <c r="A12" s="128"/>
      <c r="B12" s="107"/>
      <c r="C12" s="109"/>
      <c r="D12" s="111"/>
      <c r="E12" s="111"/>
      <c r="F12" s="111"/>
      <c r="G12" s="119"/>
      <c r="H12" s="119"/>
      <c r="I12" s="123"/>
      <c r="J12" s="123"/>
      <c r="K12" s="125"/>
      <c r="L12" s="113"/>
      <c r="M12" s="114"/>
      <c r="N12" s="115"/>
      <c r="O12" s="116"/>
      <c r="P12" s="115"/>
      <c r="Q12" s="117"/>
      <c r="R12" s="21"/>
    </row>
    <row r="13" spans="1:18" ht="20.100000000000001" customHeight="1" x14ac:dyDescent="0.25">
      <c r="A13" s="22" t="s">
        <v>25</v>
      </c>
      <c r="B13" s="23" t="s">
        <v>26</v>
      </c>
      <c r="C13" s="67"/>
      <c r="D13" s="64" t="s">
        <v>18</v>
      </c>
      <c r="E13" s="24">
        <v>0</v>
      </c>
      <c r="F13" s="24">
        <v>0</v>
      </c>
      <c r="G13" s="84">
        <v>0</v>
      </c>
      <c r="H13" s="84">
        <v>0</v>
      </c>
      <c r="I13" s="65">
        <v>0</v>
      </c>
      <c r="J13" s="65">
        <v>0</v>
      </c>
      <c r="K13" s="66">
        <v>0</v>
      </c>
      <c r="L13" s="85">
        <v>0</v>
      </c>
      <c r="M13" s="82">
        <v>0</v>
      </c>
      <c r="N13" s="82">
        <v>0</v>
      </c>
      <c r="O13" s="83">
        <v>0</v>
      </c>
      <c r="P13" s="82">
        <v>0</v>
      </c>
      <c r="Q13" s="62">
        <v>0</v>
      </c>
      <c r="R13" s="21"/>
    </row>
    <row r="14" spans="1:18" ht="17.100000000000001" customHeight="1" x14ac:dyDescent="0.25">
      <c r="A14" s="126" t="s">
        <v>27</v>
      </c>
      <c r="B14" s="106" t="s">
        <v>28</v>
      </c>
      <c r="C14" s="108"/>
      <c r="D14" s="110" t="s">
        <v>18</v>
      </c>
      <c r="E14" s="112">
        <v>2</v>
      </c>
      <c r="F14" s="112">
        <v>2</v>
      </c>
      <c r="G14" s="118">
        <v>92209.71428571429</v>
      </c>
      <c r="H14" s="118">
        <v>92209.71428571429</v>
      </c>
      <c r="I14" s="122">
        <v>2945</v>
      </c>
      <c r="J14" s="122">
        <v>2534</v>
      </c>
      <c r="K14" s="124">
        <v>1820</v>
      </c>
      <c r="L14" s="132">
        <v>102529.9142857143</v>
      </c>
      <c r="M14" s="115">
        <v>72536.657142857148</v>
      </c>
      <c r="N14" s="115">
        <v>47008.272855714276</v>
      </c>
      <c r="O14" s="116">
        <v>11459.409689999999</v>
      </c>
      <c r="P14" s="115">
        <v>58467.682545714277</v>
      </c>
      <c r="Q14" s="117">
        <f>P14/G14*100</f>
        <v>63.407291735608887</v>
      </c>
      <c r="R14" s="21"/>
    </row>
    <row r="15" spans="1:18" ht="17.100000000000001" customHeight="1" x14ac:dyDescent="0.25">
      <c r="A15" s="128"/>
      <c r="B15" s="107"/>
      <c r="C15" s="109"/>
      <c r="D15" s="111"/>
      <c r="E15" s="111"/>
      <c r="F15" s="111"/>
      <c r="G15" s="119"/>
      <c r="H15" s="119"/>
      <c r="I15" s="123"/>
      <c r="J15" s="123"/>
      <c r="K15" s="125"/>
      <c r="L15" s="132"/>
      <c r="M15" s="115"/>
      <c r="N15" s="115"/>
      <c r="O15" s="116"/>
      <c r="P15" s="115"/>
      <c r="Q15" s="117"/>
      <c r="R15" s="21"/>
    </row>
    <row r="16" spans="1:18" ht="17.100000000000001" customHeight="1" x14ac:dyDescent="0.25">
      <c r="A16" s="126" t="s">
        <v>29</v>
      </c>
      <c r="B16" s="106" t="s">
        <v>30</v>
      </c>
      <c r="C16" s="108"/>
      <c r="D16" s="110" t="s">
        <v>18</v>
      </c>
      <c r="E16" s="112">
        <v>2</v>
      </c>
      <c r="F16" s="112">
        <v>2</v>
      </c>
      <c r="G16" s="118">
        <v>7700.0000000000009</v>
      </c>
      <c r="H16" s="118">
        <v>7700.0000000000009</v>
      </c>
      <c r="I16" s="122">
        <v>82</v>
      </c>
      <c r="J16" s="122">
        <v>38</v>
      </c>
      <c r="K16" s="124">
        <v>37</v>
      </c>
      <c r="L16" s="132">
        <v>2454.5714285714289</v>
      </c>
      <c r="M16" s="115">
        <v>2400.0857142857144</v>
      </c>
      <c r="N16" s="115">
        <v>951.72067571428624</v>
      </c>
      <c r="O16" s="116">
        <v>1091.1593899999998</v>
      </c>
      <c r="P16" s="115">
        <v>2042.880065714286</v>
      </c>
      <c r="Q16" s="117">
        <f>P16/G16*100</f>
        <v>26.530909944341374</v>
      </c>
      <c r="R16" s="21"/>
    </row>
    <row r="17" spans="1:18" ht="17.100000000000001" customHeight="1" x14ac:dyDescent="0.25">
      <c r="A17" s="128"/>
      <c r="B17" s="107"/>
      <c r="C17" s="109"/>
      <c r="D17" s="111"/>
      <c r="E17" s="111"/>
      <c r="F17" s="111"/>
      <c r="G17" s="119"/>
      <c r="H17" s="119"/>
      <c r="I17" s="123"/>
      <c r="J17" s="123"/>
      <c r="K17" s="125"/>
      <c r="L17" s="132"/>
      <c r="M17" s="115"/>
      <c r="N17" s="115"/>
      <c r="O17" s="116"/>
      <c r="P17" s="115"/>
      <c r="Q17" s="117"/>
    </row>
    <row r="18" spans="1:18" ht="17.100000000000001" customHeight="1" x14ac:dyDescent="0.25">
      <c r="A18" s="126" t="s">
        <v>31</v>
      </c>
      <c r="B18" s="106" t="s">
        <v>32</v>
      </c>
      <c r="C18" s="108"/>
      <c r="D18" s="110" t="s">
        <v>18</v>
      </c>
      <c r="E18" s="112">
        <v>2</v>
      </c>
      <c r="F18" s="112">
        <v>2</v>
      </c>
      <c r="G18" s="118">
        <v>10898.800000000001</v>
      </c>
      <c r="H18" s="118">
        <v>6040.2857142857147</v>
      </c>
      <c r="I18" s="122">
        <v>71</v>
      </c>
      <c r="J18" s="122">
        <v>53</v>
      </c>
      <c r="K18" s="124">
        <v>34</v>
      </c>
      <c r="L18" s="132">
        <v>9499.7714285714301</v>
      </c>
      <c r="M18" s="115">
        <v>5675.6857142857143</v>
      </c>
      <c r="N18" s="115">
        <v>3015.83074142857</v>
      </c>
      <c r="O18" s="116">
        <v>3358.64977</v>
      </c>
      <c r="P18" s="115">
        <v>6374.48051142857</v>
      </c>
      <c r="Q18" s="117">
        <f>P18/G18*100</f>
        <v>58.487911618054923</v>
      </c>
    </row>
    <row r="19" spans="1:18" ht="17.100000000000001" customHeight="1" x14ac:dyDescent="0.25">
      <c r="A19" s="128"/>
      <c r="B19" s="107"/>
      <c r="C19" s="109"/>
      <c r="D19" s="111"/>
      <c r="E19" s="111"/>
      <c r="F19" s="111"/>
      <c r="G19" s="119"/>
      <c r="H19" s="119"/>
      <c r="I19" s="123"/>
      <c r="J19" s="123"/>
      <c r="K19" s="125"/>
      <c r="L19" s="132"/>
      <c r="M19" s="115"/>
      <c r="N19" s="115"/>
      <c r="O19" s="116"/>
      <c r="P19" s="115"/>
      <c r="Q19" s="117"/>
    </row>
    <row r="20" spans="1:18" ht="20.100000000000001" customHeight="1" x14ac:dyDescent="0.25">
      <c r="A20" s="22" t="s">
        <v>33</v>
      </c>
      <c r="B20" s="23" t="s">
        <v>34</v>
      </c>
      <c r="C20" s="67"/>
      <c r="D20" s="79" t="s">
        <v>18</v>
      </c>
      <c r="E20" s="71">
        <v>2</v>
      </c>
      <c r="F20" s="24">
        <v>2</v>
      </c>
      <c r="G20" s="84">
        <v>1285.7139999999999</v>
      </c>
      <c r="H20" s="84">
        <v>1100</v>
      </c>
      <c r="I20" s="65">
        <v>14</v>
      </c>
      <c r="J20" s="65">
        <v>3</v>
      </c>
      <c r="K20" s="66">
        <v>3</v>
      </c>
      <c r="L20" s="80">
        <v>589</v>
      </c>
      <c r="M20" s="81">
        <v>589</v>
      </c>
      <c r="N20" s="82">
        <v>114.73273</v>
      </c>
      <c r="O20" s="83">
        <v>0</v>
      </c>
      <c r="P20" s="82">
        <v>114.73273</v>
      </c>
      <c r="Q20" s="62">
        <f>P20/G20*100</f>
        <v>8.9236587608130584</v>
      </c>
    </row>
    <row r="21" spans="1:18" ht="17.100000000000001" customHeight="1" x14ac:dyDescent="0.25">
      <c r="A21" s="126" t="s">
        <v>35</v>
      </c>
      <c r="B21" s="106" t="s">
        <v>36</v>
      </c>
      <c r="C21" s="108"/>
      <c r="D21" s="110" t="s">
        <v>18</v>
      </c>
      <c r="E21" s="112">
        <v>2</v>
      </c>
      <c r="F21" s="112">
        <v>2</v>
      </c>
      <c r="G21" s="118">
        <v>10281.109</v>
      </c>
      <c r="H21" s="120">
        <v>8111.8000000000011</v>
      </c>
      <c r="I21" s="122">
        <v>119</v>
      </c>
      <c r="J21" s="122">
        <v>43</v>
      </c>
      <c r="K21" s="124">
        <v>43</v>
      </c>
      <c r="L21" s="132">
        <v>4019.3714285714286</v>
      </c>
      <c r="M21" s="115">
        <v>4019.3714285714286</v>
      </c>
      <c r="N21" s="115">
        <v>1447.6268757142857</v>
      </c>
      <c r="O21" s="116">
        <v>3918.6886399999999</v>
      </c>
      <c r="P21" s="115">
        <v>5366.3155157142855</v>
      </c>
      <c r="Q21" s="117">
        <f>P21/G21*100</f>
        <v>52.195881939528952</v>
      </c>
    </row>
    <row r="22" spans="1:18" ht="32.25" customHeight="1" x14ac:dyDescent="0.25">
      <c r="A22" s="128"/>
      <c r="B22" s="107"/>
      <c r="C22" s="109"/>
      <c r="D22" s="111"/>
      <c r="E22" s="111"/>
      <c r="F22" s="111"/>
      <c r="G22" s="119"/>
      <c r="H22" s="121"/>
      <c r="I22" s="123"/>
      <c r="J22" s="123"/>
      <c r="K22" s="125"/>
      <c r="L22" s="132"/>
      <c r="M22" s="115"/>
      <c r="N22" s="115"/>
      <c r="O22" s="116"/>
      <c r="P22" s="115"/>
      <c r="Q22" s="117"/>
    </row>
    <row r="23" spans="1:18" ht="17.100000000000001" customHeight="1" x14ac:dyDescent="0.25">
      <c r="A23" s="126" t="s">
        <v>37</v>
      </c>
      <c r="B23" s="106" t="s">
        <v>38</v>
      </c>
      <c r="C23" s="108"/>
      <c r="D23" s="110" t="s">
        <v>18</v>
      </c>
      <c r="E23" s="112">
        <v>1</v>
      </c>
      <c r="F23" s="112">
        <v>1</v>
      </c>
      <c r="G23" s="118">
        <v>2007.3371428571429</v>
      </c>
      <c r="H23" s="118">
        <v>2007.3371428571429</v>
      </c>
      <c r="I23" s="122">
        <v>6</v>
      </c>
      <c r="J23" s="122">
        <v>3</v>
      </c>
      <c r="K23" s="124">
        <v>3</v>
      </c>
      <c r="L23" s="132">
        <v>1507.1714285714286</v>
      </c>
      <c r="M23" s="115">
        <v>1507.1714285714286</v>
      </c>
      <c r="N23" s="115">
        <v>400.80001285714286</v>
      </c>
      <c r="O23" s="116">
        <v>97.576910000000012</v>
      </c>
      <c r="P23" s="115">
        <v>498.37692285714286</v>
      </c>
      <c r="Q23" s="117">
        <f>P23/G23*100</f>
        <v>24.827763718245066</v>
      </c>
    </row>
    <row r="24" spans="1:18" ht="17.100000000000001" customHeight="1" x14ac:dyDescent="0.25">
      <c r="A24" s="128"/>
      <c r="B24" s="107"/>
      <c r="C24" s="109"/>
      <c r="D24" s="111"/>
      <c r="E24" s="111"/>
      <c r="F24" s="111"/>
      <c r="G24" s="119"/>
      <c r="H24" s="119"/>
      <c r="I24" s="123"/>
      <c r="J24" s="123"/>
      <c r="K24" s="125"/>
      <c r="L24" s="132"/>
      <c r="M24" s="115"/>
      <c r="N24" s="115"/>
      <c r="O24" s="116"/>
      <c r="P24" s="115"/>
      <c r="Q24" s="117"/>
    </row>
    <row r="25" spans="1:18" ht="20.100000000000001" customHeight="1" x14ac:dyDescent="0.25">
      <c r="A25" s="22" t="s">
        <v>39</v>
      </c>
      <c r="B25" s="23" t="s">
        <v>40</v>
      </c>
      <c r="C25" s="67"/>
      <c r="D25" s="64" t="s">
        <v>18</v>
      </c>
      <c r="E25" s="24">
        <v>2</v>
      </c>
      <c r="F25" s="24">
        <v>2</v>
      </c>
      <c r="G25" s="84">
        <v>528.57142857142856</v>
      </c>
      <c r="H25" s="84">
        <v>528.57142857142856</v>
      </c>
      <c r="I25" s="65">
        <v>287</v>
      </c>
      <c r="J25" s="65">
        <v>165</v>
      </c>
      <c r="K25" s="66">
        <v>165</v>
      </c>
      <c r="L25" s="80">
        <v>250.00000000000003</v>
      </c>
      <c r="M25" s="81">
        <v>250.00000000000003</v>
      </c>
      <c r="N25" s="82">
        <v>12.518899999999999</v>
      </c>
      <c r="O25" s="83">
        <v>0</v>
      </c>
      <c r="P25" s="82">
        <v>12.518899999999999</v>
      </c>
      <c r="Q25" s="62">
        <f>P25/G25*100</f>
        <v>2.3684405405405404</v>
      </c>
    </row>
    <row r="26" spans="1:18" ht="20.100000000000001" customHeight="1" x14ac:dyDescent="0.25">
      <c r="A26" s="22" t="s">
        <v>41</v>
      </c>
      <c r="B26" s="23" t="s">
        <v>42</v>
      </c>
      <c r="C26" s="67"/>
      <c r="D26" s="64" t="s">
        <v>18</v>
      </c>
      <c r="E26" s="24">
        <v>1</v>
      </c>
      <c r="F26" s="24">
        <v>1</v>
      </c>
      <c r="G26" s="84">
        <v>407.14285714285717</v>
      </c>
      <c r="H26" s="84">
        <v>407.14285714285717</v>
      </c>
      <c r="I26" s="65">
        <v>10</v>
      </c>
      <c r="J26" s="65">
        <v>4</v>
      </c>
      <c r="K26" s="66">
        <v>4</v>
      </c>
      <c r="L26" s="80">
        <v>152.91432</v>
      </c>
      <c r="M26" s="81">
        <v>152.91432</v>
      </c>
      <c r="N26" s="82">
        <v>16.574939999999998</v>
      </c>
      <c r="O26" s="83">
        <v>0</v>
      </c>
      <c r="P26" s="82">
        <v>16.574939999999998</v>
      </c>
      <c r="Q26" s="62">
        <f>P26/G26*100</f>
        <v>4.0710378947368415</v>
      </c>
    </row>
    <row r="27" spans="1:18" ht="17.100000000000001" customHeight="1" x14ac:dyDescent="0.25">
      <c r="A27" s="136">
        <v>211</v>
      </c>
      <c r="B27" s="138" t="s">
        <v>43</v>
      </c>
      <c r="C27" s="108"/>
      <c r="D27" s="110" t="s">
        <v>18</v>
      </c>
      <c r="E27" s="112">
        <v>6</v>
      </c>
      <c r="F27" s="112">
        <v>6</v>
      </c>
      <c r="G27" s="118">
        <v>14763.727272727272</v>
      </c>
      <c r="H27" s="118">
        <v>14763.727272727272</v>
      </c>
      <c r="I27" s="122">
        <v>12677</v>
      </c>
      <c r="J27" s="122">
        <v>12677</v>
      </c>
      <c r="K27" s="124">
        <v>12677</v>
      </c>
      <c r="L27" s="113">
        <v>13596.536</v>
      </c>
      <c r="M27" s="115">
        <v>13596.536</v>
      </c>
      <c r="N27" s="115">
        <v>13596.536</v>
      </c>
      <c r="O27" s="116">
        <v>4873.9192285714289</v>
      </c>
      <c r="P27" s="115">
        <v>18487.030168571426</v>
      </c>
      <c r="Q27" s="117">
        <f>P27/G27*100</f>
        <v>125.21926087541684</v>
      </c>
    </row>
    <row r="28" spans="1:18" ht="31.5" customHeight="1" x14ac:dyDescent="0.25">
      <c r="A28" s="137"/>
      <c r="B28" s="139"/>
      <c r="C28" s="109"/>
      <c r="D28" s="111"/>
      <c r="E28" s="111"/>
      <c r="F28" s="111"/>
      <c r="G28" s="119"/>
      <c r="H28" s="119"/>
      <c r="I28" s="123"/>
      <c r="J28" s="123"/>
      <c r="K28" s="125"/>
      <c r="L28" s="113"/>
      <c r="M28" s="115"/>
      <c r="N28" s="115"/>
      <c r="O28" s="116"/>
      <c r="P28" s="115"/>
      <c r="Q28" s="117"/>
    </row>
    <row r="29" spans="1:18" ht="17.100000000000001" customHeight="1" x14ac:dyDescent="0.25">
      <c r="A29" s="136">
        <v>212</v>
      </c>
      <c r="B29" s="138" t="s">
        <v>44</v>
      </c>
      <c r="C29" s="108"/>
      <c r="D29" s="110" t="s">
        <v>18</v>
      </c>
      <c r="E29" s="112">
        <v>6</v>
      </c>
      <c r="F29" s="112">
        <v>6</v>
      </c>
      <c r="G29" s="118">
        <v>190.81818181818181</v>
      </c>
      <c r="H29" s="118">
        <v>180</v>
      </c>
      <c r="I29" s="122">
        <v>62</v>
      </c>
      <c r="J29" s="122">
        <v>62</v>
      </c>
      <c r="K29" s="124">
        <v>62</v>
      </c>
      <c r="L29" s="113">
        <v>37.076772727272733</v>
      </c>
      <c r="M29" s="115">
        <v>37.076772727272733</v>
      </c>
      <c r="N29" s="115">
        <v>37.076772727272733</v>
      </c>
      <c r="O29" s="116">
        <v>18.373181818181816</v>
      </c>
      <c r="P29" s="115">
        <v>55.449954545454545</v>
      </c>
      <c r="Q29" s="117">
        <f>P29/G29*100</f>
        <v>29.059051929490231</v>
      </c>
    </row>
    <row r="30" spans="1:18" ht="17.100000000000001" customHeight="1" x14ac:dyDescent="0.25">
      <c r="A30" s="137"/>
      <c r="B30" s="139"/>
      <c r="C30" s="109"/>
      <c r="D30" s="111"/>
      <c r="E30" s="111"/>
      <c r="F30" s="111"/>
      <c r="G30" s="119"/>
      <c r="H30" s="119"/>
      <c r="I30" s="123"/>
      <c r="J30" s="123"/>
      <c r="K30" s="125"/>
      <c r="L30" s="113"/>
      <c r="M30" s="115"/>
      <c r="N30" s="115"/>
      <c r="O30" s="116"/>
      <c r="P30" s="115"/>
      <c r="Q30" s="117"/>
    </row>
    <row r="31" spans="1:18" ht="17.100000000000001" customHeight="1" x14ac:dyDescent="0.25">
      <c r="A31" s="144" t="s">
        <v>45</v>
      </c>
      <c r="B31" s="145" t="s">
        <v>46</v>
      </c>
      <c r="C31" s="108"/>
      <c r="D31" s="110" t="s">
        <v>18</v>
      </c>
      <c r="E31" s="112">
        <v>6</v>
      </c>
      <c r="F31" s="112">
        <v>6</v>
      </c>
      <c r="G31" s="118">
        <v>31419.366000000002</v>
      </c>
      <c r="H31" s="147">
        <v>21100</v>
      </c>
      <c r="I31" s="122">
        <v>28401</v>
      </c>
      <c r="J31" s="122">
        <v>28401</v>
      </c>
      <c r="K31" s="124">
        <v>28401</v>
      </c>
      <c r="L31" s="150">
        <v>4747.727272727273</v>
      </c>
      <c r="M31" s="140">
        <v>4747.727272727273</v>
      </c>
      <c r="N31" s="114">
        <v>4747.727272727273</v>
      </c>
      <c r="O31" s="143">
        <v>17961.51662181818</v>
      </c>
      <c r="P31" s="114">
        <v>22709.243894545456</v>
      </c>
      <c r="Q31" s="117">
        <f>P31/G31*100</f>
        <v>72.277855302826467</v>
      </c>
      <c r="R31" s="21"/>
    </row>
    <row r="32" spans="1:18" ht="17.100000000000001" customHeight="1" x14ac:dyDescent="0.25">
      <c r="A32" s="153"/>
      <c r="B32" s="154"/>
      <c r="C32" s="130"/>
      <c r="D32" s="131"/>
      <c r="E32" s="131"/>
      <c r="F32" s="131"/>
      <c r="G32" s="133"/>
      <c r="H32" s="148"/>
      <c r="I32" s="134"/>
      <c r="J32" s="134"/>
      <c r="K32" s="135"/>
      <c r="L32" s="151"/>
      <c r="M32" s="141"/>
      <c r="N32" s="114"/>
      <c r="O32" s="143"/>
      <c r="P32" s="114"/>
      <c r="Q32" s="117"/>
      <c r="R32" s="21"/>
    </row>
    <row r="33" spans="1:18" ht="17.100000000000001" customHeight="1" x14ac:dyDescent="0.25">
      <c r="A33" s="153"/>
      <c r="B33" s="154"/>
      <c r="C33" s="130"/>
      <c r="D33" s="131"/>
      <c r="E33" s="131"/>
      <c r="F33" s="131"/>
      <c r="G33" s="133"/>
      <c r="H33" s="148"/>
      <c r="I33" s="134"/>
      <c r="J33" s="134"/>
      <c r="K33" s="135"/>
      <c r="L33" s="151"/>
      <c r="M33" s="141"/>
      <c r="N33" s="114"/>
      <c r="O33" s="143"/>
      <c r="P33" s="114"/>
      <c r="Q33" s="117"/>
      <c r="R33" s="21"/>
    </row>
    <row r="34" spans="1:18" ht="17.100000000000001" customHeight="1" x14ac:dyDescent="0.25">
      <c r="A34" s="153"/>
      <c r="B34" s="154"/>
      <c r="C34" s="130"/>
      <c r="D34" s="131"/>
      <c r="E34" s="131"/>
      <c r="F34" s="131"/>
      <c r="G34" s="133"/>
      <c r="H34" s="148"/>
      <c r="I34" s="134"/>
      <c r="J34" s="134"/>
      <c r="K34" s="135"/>
      <c r="L34" s="151"/>
      <c r="M34" s="141"/>
      <c r="N34" s="114"/>
      <c r="O34" s="143"/>
      <c r="P34" s="114"/>
      <c r="Q34" s="117"/>
      <c r="R34" s="21"/>
    </row>
    <row r="35" spans="1:18" ht="17.100000000000001" customHeight="1" x14ac:dyDescent="0.25">
      <c r="A35" s="137"/>
      <c r="B35" s="146"/>
      <c r="C35" s="109"/>
      <c r="D35" s="111"/>
      <c r="E35" s="111"/>
      <c r="F35" s="111"/>
      <c r="G35" s="119"/>
      <c r="H35" s="149"/>
      <c r="I35" s="123"/>
      <c r="J35" s="123"/>
      <c r="K35" s="125"/>
      <c r="L35" s="152"/>
      <c r="M35" s="142"/>
      <c r="N35" s="114"/>
      <c r="O35" s="143"/>
      <c r="P35" s="114"/>
      <c r="Q35" s="117"/>
      <c r="R35" s="21"/>
    </row>
    <row r="36" spans="1:18" ht="17.100000000000001" customHeight="1" x14ac:dyDescent="0.25">
      <c r="A36" s="144" t="s">
        <v>47</v>
      </c>
      <c r="B36" s="145" t="s">
        <v>48</v>
      </c>
      <c r="C36" s="108"/>
      <c r="D36" s="110" t="s">
        <v>18</v>
      </c>
      <c r="E36" s="112">
        <v>4</v>
      </c>
      <c r="F36" s="112">
        <v>4</v>
      </c>
      <c r="G36" s="118">
        <v>1477.2730000000001</v>
      </c>
      <c r="H36" s="155">
        <v>1477.2730000000001</v>
      </c>
      <c r="I36" s="122">
        <v>36</v>
      </c>
      <c r="J36" s="122">
        <v>36</v>
      </c>
      <c r="K36" s="124">
        <v>36</v>
      </c>
      <c r="L36" s="113">
        <v>1477.2727272727273</v>
      </c>
      <c r="M36" s="114">
        <v>331.81818181818181</v>
      </c>
      <c r="N36" s="114">
        <v>330.73000000000008</v>
      </c>
      <c r="O36" s="143">
        <v>0</v>
      </c>
      <c r="P36" s="114">
        <v>330.73000000000008</v>
      </c>
      <c r="Q36" s="117">
        <f>P36/G36*100</f>
        <v>22.38787278993118</v>
      </c>
      <c r="R36" s="21"/>
    </row>
    <row r="37" spans="1:18" ht="30" customHeight="1" x14ac:dyDescent="0.25">
      <c r="A37" s="137"/>
      <c r="B37" s="146"/>
      <c r="C37" s="109"/>
      <c r="D37" s="111"/>
      <c r="E37" s="111"/>
      <c r="F37" s="111"/>
      <c r="G37" s="119"/>
      <c r="H37" s="156"/>
      <c r="I37" s="123"/>
      <c r="J37" s="123"/>
      <c r="K37" s="125"/>
      <c r="L37" s="113"/>
      <c r="M37" s="114"/>
      <c r="N37" s="114"/>
      <c r="O37" s="143"/>
      <c r="P37" s="114"/>
      <c r="Q37" s="117"/>
      <c r="R37" s="21"/>
    </row>
    <row r="38" spans="1:18" ht="17.100000000000001" customHeight="1" x14ac:dyDescent="0.25">
      <c r="A38" s="144" t="s">
        <v>49</v>
      </c>
      <c r="B38" s="145" t="s">
        <v>50</v>
      </c>
      <c r="C38" s="108"/>
      <c r="D38" s="110" t="s">
        <v>18</v>
      </c>
      <c r="E38" s="112">
        <v>1</v>
      </c>
      <c r="F38" s="112">
        <v>1</v>
      </c>
      <c r="G38" s="118">
        <v>5215.909090909091</v>
      </c>
      <c r="H38" s="120">
        <v>2500</v>
      </c>
      <c r="I38" s="122">
        <v>1073</v>
      </c>
      <c r="J38" s="122">
        <v>658</v>
      </c>
      <c r="K38" s="124">
        <v>306</v>
      </c>
      <c r="L38" s="113">
        <v>0</v>
      </c>
      <c r="M38" s="115">
        <v>0</v>
      </c>
      <c r="N38" s="115">
        <v>2450.9554422499996</v>
      </c>
      <c r="O38" s="116">
        <v>0</v>
      </c>
      <c r="P38" s="115">
        <v>2450.9554422499996</v>
      </c>
      <c r="Q38" s="117">
        <f>P38/G38*100</f>
        <v>46.989995406971666</v>
      </c>
      <c r="R38" s="21"/>
    </row>
    <row r="39" spans="1:18" ht="17.100000000000001" customHeight="1" x14ac:dyDescent="0.25">
      <c r="A39" s="137"/>
      <c r="B39" s="146"/>
      <c r="C39" s="109"/>
      <c r="D39" s="111"/>
      <c r="E39" s="111"/>
      <c r="F39" s="111"/>
      <c r="G39" s="119"/>
      <c r="H39" s="121"/>
      <c r="I39" s="123"/>
      <c r="J39" s="123"/>
      <c r="K39" s="125"/>
      <c r="L39" s="113"/>
      <c r="M39" s="115"/>
      <c r="N39" s="115"/>
      <c r="O39" s="116"/>
      <c r="P39" s="115"/>
      <c r="Q39" s="117"/>
      <c r="R39" s="21"/>
    </row>
    <row r="40" spans="1:18" ht="17.100000000000001" customHeight="1" x14ac:dyDescent="0.25">
      <c r="A40" s="144" t="s">
        <v>51</v>
      </c>
      <c r="B40" s="145" t="s">
        <v>52</v>
      </c>
      <c r="C40" s="108"/>
      <c r="D40" s="110" t="s">
        <v>18</v>
      </c>
      <c r="E40" s="112">
        <v>0</v>
      </c>
      <c r="F40" s="112">
        <v>0</v>
      </c>
      <c r="G40" s="118">
        <v>340.90899999999999</v>
      </c>
      <c r="H40" s="120">
        <v>0</v>
      </c>
      <c r="I40" s="122">
        <v>231</v>
      </c>
      <c r="J40" s="122">
        <v>231</v>
      </c>
      <c r="K40" s="124">
        <v>231</v>
      </c>
      <c r="L40" s="113">
        <v>0</v>
      </c>
      <c r="M40" s="114">
        <v>0</v>
      </c>
      <c r="N40" s="115">
        <v>0</v>
      </c>
      <c r="O40" s="116">
        <v>62.768340909090909</v>
      </c>
      <c r="P40" s="115">
        <v>62.768340909090909</v>
      </c>
      <c r="Q40" s="117">
        <f>P40/G40*100</f>
        <v>18.412051576547086</v>
      </c>
      <c r="R40" s="21"/>
    </row>
    <row r="41" spans="1:18" ht="17.100000000000001" customHeight="1" x14ac:dyDescent="0.25">
      <c r="A41" s="137"/>
      <c r="B41" s="146"/>
      <c r="C41" s="109"/>
      <c r="D41" s="111"/>
      <c r="E41" s="111"/>
      <c r="F41" s="111"/>
      <c r="G41" s="119"/>
      <c r="H41" s="121"/>
      <c r="I41" s="123"/>
      <c r="J41" s="123"/>
      <c r="K41" s="125"/>
      <c r="L41" s="113"/>
      <c r="M41" s="114"/>
      <c r="N41" s="115"/>
      <c r="O41" s="116"/>
      <c r="P41" s="115"/>
      <c r="Q41" s="117"/>
      <c r="R41" s="21"/>
    </row>
    <row r="42" spans="1:18" ht="17.100000000000001" customHeight="1" x14ac:dyDescent="0.25">
      <c r="A42" s="126" t="s">
        <v>53</v>
      </c>
      <c r="B42" s="106" t="s">
        <v>54</v>
      </c>
      <c r="C42" s="108"/>
      <c r="D42" s="110" t="s">
        <v>18</v>
      </c>
      <c r="E42" s="112">
        <v>0</v>
      </c>
      <c r="F42" s="112">
        <v>0</v>
      </c>
      <c r="G42" s="118">
        <v>0</v>
      </c>
      <c r="H42" s="120">
        <v>0</v>
      </c>
      <c r="I42" s="122">
        <v>0</v>
      </c>
      <c r="J42" s="122">
        <v>0</v>
      </c>
      <c r="K42" s="124">
        <v>0</v>
      </c>
      <c r="L42" s="132">
        <v>0</v>
      </c>
      <c r="M42" s="115">
        <v>0</v>
      </c>
      <c r="N42" s="115">
        <v>0</v>
      </c>
      <c r="O42" s="116">
        <v>0</v>
      </c>
      <c r="P42" s="115">
        <v>0</v>
      </c>
      <c r="Q42" s="117">
        <v>0</v>
      </c>
      <c r="R42" s="21"/>
    </row>
    <row r="43" spans="1:18" ht="17.100000000000001" customHeight="1" x14ac:dyDescent="0.25">
      <c r="A43" s="128"/>
      <c r="B43" s="107"/>
      <c r="C43" s="109"/>
      <c r="D43" s="111"/>
      <c r="E43" s="111"/>
      <c r="F43" s="111"/>
      <c r="G43" s="119"/>
      <c r="H43" s="121"/>
      <c r="I43" s="123"/>
      <c r="J43" s="123"/>
      <c r="K43" s="125"/>
      <c r="L43" s="132"/>
      <c r="M43" s="115"/>
      <c r="N43" s="115"/>
      <c r="O43" s="116"/>
      <c r="P43" s="115"/>
      <c r="Q43" s="117"/>
      <c r="R43" s="21"/>
    </row>
    <row r="44" spans="1:18" ht="17.100000000000001" customHeight="1" x14ac:dyDescent="0.25">
      <c r="A44" s="126" t="s">
        <v>55</v>
      </c>
      <c r="B44" s="106" t="s">
        <v>56</v>
      </c>
      <c r="C44" s="108"/>
      <c r="D44" s="110" t="s">
        <v>18</v>
      </c>
      <c r="E44" s="112">
        <v>1</v>
      </c>
      <c r="F44" s="112">
        <v>1</v>
      </c>
      <c r="G44" s="118">
        <v>3450</v>
      </c>
      <c r="H44" s="118">
        <v>3450</v>
      </c>
      <c r="I44" s="122">
        <v>50</v>
      </c>
      <c r="J44" s="122">
        <v>17</v>
      </c>
      <c r="K44" s="124">
        <v>15</v>
      </c>
      <c r="L44" s="132">
        <v>2438.9318181818185</v>
      </c>
      <c r="M44" s="115">
        <v>1653.1590909090908</v>
      </c>
      <c r="N44" s="115">
        <v>386.39649636363629</v>
      </c>
      <c r="O44" s="116">
        <v>696.47887000000014</v>
      </c>
      <c r="P44" s="115">
        <v>1082.8753663636364</v>
      </c>
      <c r="Q44" s="117">
        <f>P44/G44*100</f>
        <v>31.38769177865613</v>
      </c>
      <c r="R44" s="21"/>
    </row>
    <row r="45" spans="1:18" ht="17.100000000000001" customHeight="1" x14ac:dyDescent="0.25">
      <c r="A45" s="127"/>
      <c r="B45" s="129"/>
      <c r="C45" s="130"/>
      <c r="D45" s="131"/>
      <c r="E45" s="131"/>
      <c r="F45" s="131"/>
      <c r="G45" s="133"/>
      <c r="H45" s="133"/>
      <c r="I45" s="134"/>
      <c r="J45" s="134"/>
      <c r="K45" s="135"/>
      <c r="L45" s="132"/>
      <c r="M45" s="115"/>
      <c r="N45" s="115"/>
      <c r="O45" s="116"/>
      <c r="P45" s="115"/>
      <c r="Q45" s="117"/>
    </row>
    <row r="46" spans="1:18" ht="17.100000000000001" customHeight="1" x14ac:dyDescent="0.25">
      <c r="A46" s="128"/>
      <c r="B46" s="107"/>
      <c r="C46" s="109"/>
      <c r="D46" s="111"/>
      <c r="E46" s="111"/>
      <c r="F46" s="111"/>
      <c r="G46" s="119"/>
      <c r="H46" s="119"/>
      <c r="I46" s="123"/>
      <c r="J46" s="123"/>
      <c r="K46" s="125"/>
      <c r="L46" s="132"/>
      <c r="M46" s="115"/>
      <c r="N46" s="115"/>
      <c r="O46" s="116"/>
      <c r="P46" s="115"/>
      <c r="Q46" s="117"/>
    </row>
    <row r="47" spans="1:18" ht="17.100000000000001" customHeight="1" x14ac:dyDescent="0.25">
      <c r="A47" s="126" t="s">
        <v>57</v>
      </c>
      <c r="B47" s="106" t="s">
        <v>58</v>
      </c>
      <c r="C47" s="108"/>
      <c r="D47" s="110" t="s">
        <v>18</v>
      </c>
      <c r="E47" s="112">
        <v>1</v>
      </c>
      <c r="F47" s="112">
        <v>1</v>
      </c>
      <c r="G47" s="118">
        <v>1250</v>
      </c>
      <c r="H47" s="120">
        <v>545</v>
      </c>
      <c r="I47" s="122">
        <v>62</v>
      </c>
      <c r="J47" s="122">
        <v>10</v>
      </c>
      <c r="K47" s="124">
        <v>7</v>
      </c>
      <c r="L47" s="132">
        <v>888.77272727272725</v>
      </c>
      <c r="M47" s="115">
        <v>545</v>
      </c>
      <c r="N47" s="115">
        <v>100.48480999999987</v>
      </c>
      <c r="O47" s="116">
        <v>704.10526000000004</v>
      </c>
      <c r="P47" s="115">
        <v>804.59006999999986</v>
      </c>
      <c r="Q47" s="117">
        <f>P47/G47*100</f>
        <v>64.367205599999991</v>
      </c>
    </row>
    <row r="48" spans="1:18" ht="17.100000000000001" customHeight="1" x14ac:dyDescent="0.25">
      <c r="A48" s="128"/>
      <c r="B48" s="107"/>
      <c r="C48" s="109"/>
      <c r="D48" s="111"/>
      <c r="E48" s="111"/>
      <c r="F48" s="111"/>
      <c r="G48" s="119"/>
      <c r="H48" s="121"/>
      <c r="I48" s="123"/>
      <c r="J48" s="123"/>
      <c r="K48" s="125"/>
      <c r="L48" s="132"/>
      <c r="M48" s="115"/>
      <c r="N48" s="115"/>
      <c r="O48" s="116"/>
      <c r="P48" s="115"/>
      <c r="Q48" s="117"/>
    </row>
    <row r="49" spans="1:17" ht="17.100000000000001" customHeight="1" x14ac:dyDescent="0.25">
      <c r="A49" s="126" t="s">
        <v>59</v>
      </c>
      <c r="B49" s="106" t="s">
        <v>60</v>
      </c>
      <c r="C49" s="108"/>
      <c r="D49" s="110" t="s">
        <v>18</v>
      </c>
      <c r="E49" s="112">
        <v>1</v>
      </c>
      <c r="F49" s="112">
        <v>1</v>
      </c>
      <c r="G49" s="118">
        <v>8721.75</v>
      </c>
      <c r="H49" s="120">
        <v>5373.1390000000001</v>
      </c>
      <c r="I49" s="122">
        <v>177</v>
      </c>
      <c r="J49" s="122">
        <v>156</v>
      </c>
      <c r="K49" s="124">
        <v>70</v>
      </c>
      <c r="L49" s="132">
        <v>10340.272727272728</v>
      </c>
      <c r="M49" s="115">
        <v>5164.227272727273</v>
      </c>
      <c r="N49" s="115">
        <v>3953.9378963636364</v>
      </c>
      <c r="O49" s="116">
        <v>2626.8609799999999</v>
      </c>
      <c r="P49" s="115">
        <v>6580.7988763636358</v>
      </c>
      <c r="Q49" s="117">
        <f>P49/G49*100</f>
        <v>75.452734558587849</v>
      </c>
    </row>
    <row r="50" spans="1:17" ht="17.100000000000001" customHeight="1" x14ac:dyDescent="0.25">
      <c r="A50" s="128"/>
      <c r="B50" s="107"/>
      <c r="C50" s="109"/>
      <c r="D50" s="111"/>
      <c r="E50" s="111"/>
      <c r="F50" s="111"/>
      <c r="G50" s="119"/>
      <c r="H50" s="121"/>
      <c r="I50" s="123"/>
      <c r="J50" s="123"/>
      <c r="K50" s="125"/>
      <c r="L50" s="132"/>
      <c r="M50" s="115"/>
      <c r="N50" s="115"/>
      <c r="O50" s="116"/>
      <c r="P50" s="115"/>
      <c r="Q50" s="117"/>
    </row>
    <row r="51" spans="1:17" ht="17.100000000000001" customHeight="1" x14ac:dyDescent="0.25">
      <c r="A51" s="126" t="s">
        <v>61</v>
      </c>
      <c r="B51" s="106" t="s">
        <v>62</v>
      </c>
      <c r="C51" s="108" t="s">
        <v>103</v>
      </c>
      <c r="D51" s="110"/>
      <c r="E51" s="112">
        <v>1</v>
      </c>
      <c r="F51" s="112">
        <v>0</v>
      </c>
      <c r="G51" s="118">
        <v>2536.3639999999996</v>
      </c>
      <c r="H51" s="120">
        <v>2387.3639999999996</v>
      </c>
      <c r="I51" s="122">
        <v>15</v>
      </c>
      <c r="J51" s="122">
        <v>8</v>
      </c>
      <c r="K51" s="124">
        <v>8</v>
      </c>
      <c r="L51" s="113">
        <v>197.59090909090909</v>
      </c>
      <c r="M51" s="114">
        <v>197.59090909090909</v>
      </c>
      <c r="N51" s="115">
        <v>50.242539999999991</v>
      </c>
      <c r="O51" s="116">
        <v>149</v>
      </c>
      <c r="P51" s="115">
        <v>199.24253999999999</v>
      </c>
      <c r="Q51" s="117">
        <f>P51/G51*100</f>
        <v>7.8554395189334034</v>
      </c>
    </row>
    <row r="52" spans="1:17" ht="17.100000000000001" customHeight="1" x14ac:dyDescent="0.25">
      <c r="A52" s="128"/>
      <c r="B52" s="107"/>
      <c r="C52" s="109"/>
      <c r="D52" s="111"/>
      <c r="E52" s="111"/>
      <c r="F52" s="111"/>
      <c r="G52" s="119"/>
      <c r="H52" s="121"/>
      <c r="I52" s="123"/>
      <c r="J52" s="123"/>
      <c r="K52" s="125"/>
      <c r="L52" s="113"/>
      <c r="M52" s="114"/>
      <c r="N52" s="115"/>
      <c r="O52" s="116"/>
      <c r="P52" s="115"/>
      <c r="Q52" s="117"/>
    </row>
    <row r="53" spans="1:17" ht="17.100000000000001" customHeight="1" x14ac:dyDescent="0.25">
      <c r="A53" s="126" t="s">
        <v>63</v>
      </c>
      <c r="B53" s="157" t="s">
        <v>64</v>
      </c>
      <c r="C53" s="69"/>
      <c r="D53" s="68"/>
      <c r="E53" s="112">
        <v>0</v>
      </c>
      <c r="F53" s="112">
        <v>0</v>
      </c>
      <c r="G53" s="118">
        <v>242</v>
      </c>
      <c r="H53" s="120">
        <v>0</v>
      </c>
      <c r="I53" s="122">
        <v>0</v>
      </c>
      <c r="J53" s="122">
        <v>0</v>
      </c>
      <c r="K53" s="124">
        <v>0</v>
      </c>
      <c r="L53" s="132">
        <v>0</v>
      </c>
      <c r="M53" s="115">
        <v>0</v>
      </c>
      <c r="N53" s="115">
        <v>241.00061363636365</v>
      </c>
      <c r="O53" s="116">
        <v>0</v>
      </c>
      <c r="P53" s="115">
        <v>241.00061363636365</v>
      </c>
      <c r="Q53" s="117">
        <f>P53/G53*100</f>
        <v>99.587030428249449</v>
      </c>
    </row>
    <row r="54" spans="1:17" ht="17.100000000000001" customHeight="1" x14ac:dyDescent="0.25">
      <c r="A54" s="128"/>
      <c r="B54" s="158"/>
      <c r="C54" s="69"/>
      <c r="D54" s="68"/>
      <c r="E54" s="111"/>
      <c r="F54" s="111"/>
      <c r="G54" s="119"/>
      <c r="H54" s="121"/>
      <c r="I54" s="123"/>
      <c r="J54" s="123"/>
      <c r="K54" s="125"/>
      <c r="L54" s="132"/>
      <c r="M54" s="115"/>
      <c r="N54" s="115"/>
      <c r="O54" s="116"/>
      <c r="P54" s="115"/>
      <c r="Q54" s="117"/>
    </row>
    <row r="55" spans="1:17" ht="17.100000000000001" customHeight="1" x14ac:dyDescent="0.25">
      <c r="A55" s="126" t="s">
        <v>65</v>
      </c>
      <c r="B55" s="106" t="s">
        <v>66</v>
      </c>
      <c r="C55" s="108"/>
      <c r="D55" s="110" t="s">
        <v>18</v>
      </c>
      <c r="E55" s="112">
        <v>1</v>
      </c>
      <c r="F55" s="112">
        <v>1</v>
      </c>
      <c r="G55" s="118">
        <v>2545.4549999999999</v>
      </c>
      <c r="H55" s="120">
        <v>907.63636363636363</v>
      </c>
      <c r="I55" s="122">
        <v>2</v>
      </c>
      <c r="J55" s="122" t="s">
        <v>67</v>
      </c>
      <c r="K55" s="124">
        <v>0</v>
      </c>
      <c r="L55" s="113" t="s">
        <v>67</v>
      </c>
      <c r="M55" s="114">
        <v>0</v>
      </c>
      <c r="N55" s="115">
        <v>0</v>
      </c>
      <c r="O55" s="116">
        <v>1637.8079599999999</v>
      </c>
      <c r="P55" s="115">
        <v>1637.8079599999999</v>
      </c>
      <c r="Q55" s="117">
        <f>P55/G55*100</f>
        <v>64.342444081706404</v>
      </c>
    </row>
    <row r="56" spans="1:17" ht="17.100000000000001" customHeight="1" x14ac:dyDescent="0.25">
      <c r="A56" s="128"/>
      <c r="B56" s="107"/>
      <c r="C56" s="109"/>
      <c r="D56" s="111"/>
      <c r="E56" s="111"/>
      <c r="F56" s="111"/>
      <c r="G56" s="119"/>
      <c r="H56" s="121"/>
      <c r="I56" s="123"/>
      <c r="J56" s="123"/>
      <c r="K56" s="125"/>
      <c r="L56" s="113"/>
      <c r="M56" s="114"/>
      <c r="N56" s="115"/>
      <c r="O56" s="116"/>
      <c r="P56" s="115"/>
      <c r="Q56" s="117"/>
    </row>
    <row r="57" spans="1:17" ht="17.100000000000001" customHeight="1" x14ac:dyDescent="0.25">
      <c r="A57" s="126" t="s">
        <v>68</v>
      </c>
      <c r="B57" s="157" t="s">
        <v>69</v>
      </c>
      <c r="C57" s="108"/>
      <c r="D57" s="110"/>
      <c r="E57" s="112">
        <v>0</v>
      </c>
      <c r="F57" s="112">
        <v>0</v>
      </c>
      <c r="G57" s="118">
        <v>46.336363636363643</v>
      </c>
      <c r="H57" s="120">
        <v>0</v>
      </c>
      <c r="I57" s="122">
        <v>0</v>
      </c>
      <c r="J57" s="122">
        <v>0</v>
      </c>
      <c r="K57" s="124">
        <v>0</v>
      </c>
      <c r="L57" s="132">
        <v>0</v>
      </c>
      <c r="M57" s="115">
        <v>0</v>
      </c>
      <c r="N57" s="115">
        <v>0</v>
      </c>
      <c r="O57" s="116">
        <v>241.00060999999999</v>
      </c>
      <c r="P57" s="115">
        <v>241.00060999999999</v>
      </c>
      <c r="Q57" s="117">
        <f>P57/G57*100</f>
        <v>520.11118501079056</v>
      </c>
    </row>
    <row r="58" spans="1:17" ht="17.100000000000001" customHeight="1" x14ac:dyDescent="0.25">
      <c r="A58" s="128"/>
      <c r="B58" s="158"/>
      <c r="C58" s="109"/>
      <c r="D58" s="111"/>
      <c r="E58" s="111"/>
      <c r="F58" s="111"/>
      <c r="G58" s="119"/>
      <c r="H58" s="121"/>
      <c r="I58" s="123"/>
      <c r="J58" s="123"/>
      <c r="K58" s="125"/>
      <c r="L58" s="132"/>
      <c r="M58" s="115"/>
      <c r="N58" s="115"/>
      <c r="O58" s="116"/>
      <c r="P58" s="115"/>
      <c r="Q58" s="117"/>
    </row>
    <row r="59" spans="1:17" ht="17.100000000000001" customHeight="1" x14ac:dyDescent="0.25">
      <c r="A59" s="126" t="s">
        <v>70</v>
      </c>
      <c r="B59" s="106" t="s">
        <v>71</v>
      </c>
      <c r="C59" s="108"/>
      <c r="D59" s="110" t="s">
        <v>18</v>
      </c>
      <c r="E59" s="112">
        <v>1</v>
      </c>
      <c r="F59" s="112">
        <v>1</v>
      </c>
      <c r="G59" s="118">
        <v>738.63599999999997</v>
      </c>
      <c r="H59" s="120">
        <v>600</v>
      </c>
      <c r="I59" s="122">
        <v>8</v>
      </c>
      <c r="J59" s="122" t="s">
        <v>67</v>
      </c>
      <c r="K59" s="124">
        <v>0</v>
      </c>
      <c r="L59" s="132" t="s">
        <v>67</v>
      </c>
      <c r="M59" s="115">
        <v>0</v>
      </c>
      <c r="N59" s="115">
        <v>0</v>
      </c>
      <c r="O59" s="116">
        <v>46.334990000000005</v>
      </c>
      <c r="P59" s="115">
        <v>46.334990000000005</v>
      </c>
      <c r="Q59" s="117">
        <f>P59/G59*100</f>
        <v>6.2730478882697307</v>
      </c>
    </row>
    <row r="60" spans="1:17" ht="17.100000000000001" customHeight="1" x14ac:dyDescent="0.25">
      <c r="A60" s="128"/>
      <c r="B60" s="107"/>
      <c r="C60" s="109"/>
      <c r="D60" s="111"/>
      <c r="E60" s="111"/>
      <c r="F60" s="111"/>
      <c r="G60" s="119"/>
      <c r="H60" s="121"/>
      <c r="I60" s="123"/>
      <c r="J60" s="123"/>
      <c r="K60" s="125"/>
      <c r="L60" s="132"/>
      <c r="M60" s="115"/>
      <c r="N60" s="115"/>
      <c r="O60" s="116"/>
      <c r="P60" s="115"/>
      <c r="Q60" s="117"/>
    </row>
    <row r="61" spans="1:17" ht="17.100000000000001" customHeight="1" x14ac:dyDescent="0.25">
      <c r="A61" s="126" t="s">
        <v>72</v>
      </c>
      <c r="B61" s="106" t="s">
        <v>17</v>
      </c>
      <c r="C61" s="108"/>
      <c r="D61" s="110" t="s">
        <v>18</v>
      </c>
      <c r="E61" s="112">
        <v>1</v>
      </c>
      <c r="F61" s="112">
        <v>1</v>
      </c>
      <c r="G61" s="118">
        <v>454.54545454545456</v>
      </c>
      <c r="H61" s="120">
        <v>350</v>
      </c>
      <c r="I61" s="122">
        <v>16</v>
      </c>
      <c r="J61" s="122">
        <v>16</v>
      </c>
      <c r="K61" s="124">
        <v>16</v>
      </c>
      <c r="L61" s="113">
        <v>191.59300000000002</v>
      </c>
      <c r="M61" s="114">
        <v>191.59300000000002</v>
      </c>
      <c r="N61" s="115">
        <v>18.754429090909092</v>
      </c>
      <c r="O61" s="116">
        <v>0</v>
      </c>
      <c r="P61" s="115">
        <v>18.754429090909092</v>
      </c>
      <c r="Q61" s="117">
        <f>P61/G61*100</f>
        <v>4.1259744000000005</v>
      </c>
    </row>
    <row r="62" spans="1:17" ht="17.100000000000001" customHeight="1" x14ac:dyDescent="0.25">
      <c r="A62" s="128"/>
      <c r="B62" s="107"/>
      <c r="C62" s="109"/>
      <c r="D62" s="111"/>
      <c r="E62" s="111"/>
      <c r="F62" s="111"/>
      <c r="G62" s="119"/>
      <c r="H62" s="121"/>
      <c r="I62" s="123"/>
      <c r="J62" s="123"/>
      <c r="K62" s="125"/>
      <c r="L62" s="113"/>
      <c r="M62" s="114"/>
      <c r="N62" s="115"/>
      <c r="O62" s="116"/>
      <c r="P62" s="115"/>
      <c r="Q62" s="117"/>
    </row>
    <row r="63" spans="1:17" ht="24.95" customHeight="1" x14ac:dyDescent="0.25">
      <c r="A63" s="159" t="s">
        <v>73</v>
      </c>
      <c r="B63" s="106" t="s">
        <v>74</v>
      </c>
      <c r="C63" s="67" t="s">
        <v>103</v>
      </c>
      <c r="D63" s="64"/>
      <c r="E63" s="24">
        <v>23</v>
      </c>
      <c r="F63" s="24">
        <v>17</v>
      </c>
      <c r="G63" s="25">
        <v>13481.923076923076</v>
      </c>
      <c r="H63" s="25">
        <v>13481.923076923076</v>
      </c>
      <c r="I63" s="26">
        <v>207</v>
      </c>
      <c r="J63" s="26">
        <v>185</v>
      </c>
      <c r="K63" s="27">
        <v>170</v>
      </c>
      <c r="L63" s="85">
        <v>12039.666666666666</v>
      </c>
      <c r="M63" s="82">
        <v>10058.179487179486</v>
      </c>
      <c r="N63" s="82">
        <v>5693.8655020512833</v>
      </c>
      <c r="O63" s="83">
        <v>0</v>
      </c>
      <c r="P63" s="82">
        <v>5693.8655020512833</v>
      </c>
      <c r="Q63" s="62">
        <f>P63/G63*100</f>
        <v>42.233333253454305</v>
      </c>
    </row>
    <row r="64" spans="1:17" ht="24.95" customHeight="1" x14ac:dyDescent="0.25">
      <c r="A64" s="160"/>
      <c r="B64" s="129"/>
      <c r="C64" s="67" t="s">
        <v>103</v>
      </c>
      <c r="D64" s="64"/>
      <c r="E64" s="24">
        <v>15</v>
      </c>
      <c r="F64" s="24">
        <v>12</v>
      </c>
      <c r="G64" s="25">
        <v>10611.123076923075</v>
      </c>
      <c r="H64" s="25">
        <v>10611.123076923075</v>
      </c>
      <c r="I64" s="26">
        <v>60</v>
      </c>
      <c r="J64" s="26">
        <v>46</v>
      </c>
      <c r="K64" s="27">
        <v>46</v>
      </c>
      <c r="L64" s="85">
        <v>3531.7435897435898</v>
      </c>
      <c r="M64" s="82">
        <v>3531.7435897435898</v>
      </c>
      <c r="N64" s="82">
        <v>1832.9187415384615</v>
      </c>
      <c r="O64" s="83">
        <v>0</v>
      </c>
      <c r="P64" s="82">
        <v>1832.9187415384615</v>
      </c>
      <c r="Q64" s="62">
        <f t="shared" ref="Q64:Q65" si="0">P64/G64*100</f>
        <v>17.273560284346036</v>
      </c>
    </row>
    <row r="65" spans="1:17" ht="24.95" customHeight="1" x14ac:dyDescent="0.25">
      <c r="A65" s="161"/>
      <c r="B65" s="107"/>
      <c r="C65" s="67" t="s">
        <v>103</v>
      </c>
      <c r="D65" s="64"/>
      <c r="E65" s="24">
        <v>26</v>
      </c>
      <c r="F65" s="24">
        <v>19</v>
      </c>
      <c r="G65" s="86">
        <v>18635.23076923077</v>
      </c>
      <c r="H65" s="86">
        <v>18635.23076923077</v>
      </c>
      <c r="I65" s="28">
        <v>276</v>
      </c>
      <c r="J65" s="28">
        <v>214</v>
      </c>
      <c r="K65" s="29">
        <v>175</v>
      </c>
      <c r="L65" s="85">
        <v>12705.205128205127</v>
      </c>
      <c r="M65" s="82">
        <v>9933.1794871794864</v>
      </c>
      <c r="N65" s="82">
        <v>3709.1221238461549</v>
      </c>
      <c r="O65" s="83">
        <v>0</v>
      </c>
      <c r="P65" s="82">
        <v>3709.1221238461549</v>
      </c>
      <c r="Q65" s="62">
        <f t="shared" si="0"/>
        <v>19.903816431242731</v>
      </c>
    </row>
    <row r="66" spans="1:17" ht="17.100000000000001" customHeight="1" x14ac:dyDescent="0.25">
      <c r="A66" s="126" t="s">
        <v>75</v>
      </c>
      <c r="B66" s="106" t="s">
        <v>34</v>
      </c>
      <c r="C66" s="108" t="s">
        <v>103</v>
      </c>
      <c r="D66" s="110"/>
      <c r="E66" s="110"/>
      <c r="F66" s="63"/>
      <c r="G66" s="118">
        <v>7540.2871794871789</v>
      </c>
      <c r="H66" s="120">
        <v>7542.8512820512815</v>
      </c>
      <c r="I66" s="122">
        <v>0</v>
      </c>
      <c r="J66" s="122">
        <v>0</v>
      </c>
      <c r="K66" s="124">
        <v>0</v>
      </c>
      <c r="L66" s="132">
        <v>0</v>
      </c>
      <c r="M66" s="115">
        <v>0</v>
      </c>
      <c r="N66" s="115">
        <v>0</v>
      </c>
      <c r="O66" s="116">
        <v>0</v>
      </c>
      <c r="P66" s="115">
        <v>0</v>
      </c>
      <c r="Q66" s="117">
        <f>P66/G66*100</f>
        <v>0</v>
      </c>
    </row>
    <row r="67" spans="1:17" ht="17.100000000000001" customHeight="1" x14ac:dyDescent="0.25">
      <c r="A67" s="128"/>
      <c r="B67" s="107"/>
      <c r="C67" s="109"/>
      <c r="D67" s="111"/>
      <c r="E67" s="111"/>
      <c r="F67" s="64"/>
      <c r="G67" s="119"/>
      <c r="H67" s="121"/>
      <c r="I67" s="123"/>
      <c r="J67" s="123"/>
      <c r="K67" s="125"/>
      <c r="L67" s="132"/>
      <c r="M67" s="115"/>
      <c r="N67" s="115"/>
      <c r="O67" s="116"/>
      <c r="P67" s="115"/>
      <c r="Q67" s="117"/>
    </row>
    <row r="68" spans="1:17" ht="17.100000000000001" customHeight="1" x14ac:dyDescent="0.25">
      <c r="A68" s="22" t="s">
        <v>76</v>
      </c>
      <c r="B68" s="23" t="s">
        <v>77</v>
      </c>
      <c r="C68" s="77" t="s">
        <v>103</v>
      </c>
      <c r="D68" s="79"/>
      <c r="E68" s="79"/>
      <c r="F68" s="79"/>
      <c r="G68" s="86">
        <v>1614.5128205128203</v>
      </c>
      <c r="H68" s="86">
        <v>1614.5128205128203</v>
      </c>
      <c r="I68" s="73">
        <v>10</v>
      </c>
      <c r="J68" s="73">
        <v>6</v>
      </c>
      <c r="K68" s="75">
        <v>6</v>
      </c>
      <c r="L68" s="85">
        <v>360.97435897435895</v>
      </c>
      <c r="M68" s="82">
        <v>360.97435897435895</v>
      </c>
      <c r="N68" s="82">
        <v>264.77950000000004</v>
      </c>
      <c r="O68" s="83">
        <v>0</v>
      </c>
      <c r="P68" s="82">
        <v>264.77950000000004</v>
      </c>
      <c r="Q68" s="62">
        <f>P68/G68*100</f>
        <v>16.399962678270818</v>
      </c>
    </row>
    <row r="69" spans="1:17" ht="17.100000000000001" customHeight="1" thickBot="1" x14ac:dyDescent="0.3">
      <c r="A69" s="30" t="s">
        <v>78</v>
      </c>
      <c r="B69" s="31" t="s">
        <v>79</v>
      </c>
      <c r="C69" s="78" t="s">
        <v>104</v>
      </c>
      <c r="D69" s="72"/>
      <c r="E69" s="72"/>
      <c r="F69" s="72"/>
      <c r="G69" s="90">
        <v>5835.556818181818</v>
      </c>
      <c r="H69" s="90">
        <v>0</v>
      </c>
      <c r="I69" s="74">
        <v>1</v>
      </c>
      <c r="J69" s="74">
        <v>1</v>
      </c>
      <c r="K69" s="76">
        <v>1</v>
      </c>
      <c r="L69" s="87">
        <v>614.67690909090902</v>
      </c>
      <c r="M69" s="88">
        <v>614.67690909090902</v>
      </c>
      <c r="N69" s="88">
        <v>614.67691000000013</v>
      </c>
      <c r="O69" s="89">
        <v>0</v>
      </c>
      <c r="P69" s="88">
        <v>614.67691000000013</v>
      </c>
      <c r="Q69" s="70">
        <f>P69/G69*100</f>
        <v>10.533303490163167</v>
      </c>
    </row>
    <row r="70" spans="1:17" s="43" customFormat="1" ht="26.1" customHeight="1" thickBot="1" x14ac:dyDescent="0.3">
      <c r="A70" s="32"/>
      <c r="B70" s="167" t="s">
        <v>80</v>
      </c>
      <c r="C70" s="168"/>
      <c r="D70" s="168"/>
      <c r="E70" s="168"/>
      <c r="F70" s="168"/>
      <c r="G70" s="33">
        <f>SUM(G4:G69)</f>
        <v>275401.54039060936</v>
      </c>
      <c r="H70" s="34">
        <f>SUM(H4:H69)</f>
        <v>242053.20323343316</v>
      </c>
      <c r="I70" s="35">
        <f t="shared" ref="I70:K70" si="1">SUM(I4:I69)</f>
        <v>48163</v>
      </c>
      <c r="J70" s="36">
        <f t="shared" si="1"/>
        <v>46522</v>
      </c>
      <c r="K70" s="37">
        <f t="shared" si="1"/>
        <v>45195</v>
      </c>
      <c r="L70" s="38">
        <f>SUM(L4:L69)</f>
        <v>202514.04949865473</v>
      </c>
      <c r="M70" s="39">
        <f t="shared" ref="M70:O70" si="2">SUM(M4:M69)</f>
        <v>152887.18265216786</v>
      </c>
      <c r="N70" s="39">
        <f t="shared" si="2"/>
        <v>97648.854992023567</v>
      </c>
      <c r="O70" s="40">
        <f t="shared" si="2"/>
        <v>49391.756443116872</v>
      </c>
      <c r="P70" s="41">
        <f>SUM(P4:P69)</f>
        <v>147057.18637514045</v>
      </c>
      <c r="Q70" s="42"/>
    </row>
    <row r="72" spans="1:17" ht="15.75" x14ac:dyDescent="0.25">
      <c r="A72" s="44" t="s">
        <v>81</v>
      </c>
    </row>
    <row r="73" spans="1:17" x14ac:dyDescent="0.25">
      <c r="A73" s="44"/>
    </row>
    <row r="74" spans="1:17" x14ac:dyDescent="0.25">
      <c r="A74" s="44"/>
    </row>
    <row r="75" spans="1:17" ht="26.25" customHeight="1" x14ac:dyDescent="0.25">
      <c r="A75" s="44" t="s">
        <v>82</v>
      </c>
    </row>
    <row r="76" spans="1:17" ht="30" customHeight="1" x14ac:dyDescent="0.25">
      <c r="A76" s="169" t="s">
        <v>4</v>
      </c>
      <c r="B76" s="170"/>
      <c r="C76" s="46" t="s">
        <v>83</v>
      </c>
      <c r="M76" s="163" t="s">
        <v>84</v>
      </c>
      <c r="N76" s="164"/>
      <c r="O76" s="46" t="s">
        <v>85</v>
      </c>
    </row>
    <row r="77" spans="1:17" s="49" customFormat="1" ht="9" customHeight="1" x14ac:dyDescent="0.25">
      <c r="A77" s="47"/>
      <c r="B77" s="47"/>
      <c r="C77" s="48"/>
      <c r="D77" s="48"/>
      <c r="E77" s="48"/>
      <c r="F77" s="48"/>
      <c r="N77" s="50"/>
      <c r="O77" s="51"/>
      <c r="P77" s="51"/>
      <c r="Q77" s="48"/>
    </row>
    <row r="78" spans="1:17" ht="30" customHeight="1" x14ac:dyDescent="0.25">
      <c r="A78" s="171" t="s">
        <v>86</v>
      </c>
      <c r="B78" s="172"/>
      <c r="C78" s="46" t="s">
        <v>87</v>
      </c>
      <c r="M78" s="163" t="s">
        <v>88</v>
      </c>
      <c r="N78" s="164"/>
      <c r="O78" s="46" t="s">
        <v>89</v>
      </c>
    </row>
    <row r="79" spans="1:17" s="49" customFormat="1" ht="9" customHeight="1" x14ac:dyDescent="0.25">
      <c r="A79" s="52"/>
      <c r="B79" s="51"/>
      <c r="C79" s="48"/>
      <c r="D79" s="48"/>
      <c r="E79" s="48"/>
      <c r="F79" s="48"/>
      <c r="N79" s="50"/>
      <c r="O79" s="51"/>
      <c r="P79" s="51"/>
      <c r="Q79" s="48"/>
    </row>
    <row r="80" spans="1:17" ht="30" customHeight="1" x14ac:dyDescent="0.25">
      <c r="A80" s="171" t="s">
        <v>90</v>
      </c>
      <c r="B80" s="172"/>
      <c r="C80" s="46" t="s">
        <v>91</v>
      </c>
      <c r="M80" s="173" t="s">
        <v>92</v>
      </c>
      <c r="N80" s="174"/>
      <c r="O80" s="46" t="s">
        <v>93</v>
      </c>
    </row>
    <row r="81" spans="1:17" s="49" customFormat="1" ht="9" customHeight="1" x14ac:dyDescent="0.25">
      <c r="A81" s="51"/>
      <c r="B81" s="51"/>
      <c r="C81" s="48"/>
      <c r="D81" s="48"/>
      <c r="E81" s="48"/>
      <c r="F81" s="48"/>
      <c r="N81" s="50"/>
      <c r="O81" s="51"/>
      <c r="P81" s="51"/>
      <c r="Q81" s="48"/>
    </row>
    <row r="82" spans="1:17" ht="30" customHeight="1" x14ac:dyDescent="0.25">
      <c r="A82" s="163" t="s">
        <v>94</v>
      </c>
      <c r="B82" s="164"/>
      <c r="C82" s="46" t="s">
        <v>95</v>
      </c>
      <c r="M82" s="163" t="s">
        <v>96</v>
      </c>
      <c r="N82" s="164"/>
      <c r="O82" s="46" t="s">
        <v>97</v>
      </c>
    </row>
    <row r="83" spans="1:17" s="49" customFormat="1" ht="9" customHeight="1" x14ac:dyDescent="0.25">
      <c r="A83" s="51"/>
      <c r="B83" s="51"/>
      <c r="C83" s="48"/>
      <c r="D83" s="48"/>
      <c r="E83" s="48"/>
      <c r="F83" s="48"/>
    </row>
    <row r="84" spans="1:17" ht="30" customHeight="1" x14ac:dyDescent="0.25">
      <c r="A84" s="165" t="s">
        <v>5</v>
      </c>
      <c r="B84" s="166"/>
      <c r="C84" s="1" t="s">
        <v>98</v>
      </c>
    </row>
    <row r="85" spans="1:17" s="49" customFormat="1" ht="9" customHeight="1" x14ac:dyDescent="0.25">
      <c r="D85" s="48"/>
      <c r="E85" s="48"/>
      <c r="F85" s="48"/>
    </row>
    <row r="86" spans="1:17" ht="30" customHeight="1" x14ac:dyDescent="0.25">
      <c r="A86" s="165" t="s">
        <v>6</v>
      </c>
      <c r="B86" s="166"/>
      <c r="C86" s="1" t="s">
        <v>99</v>
      </c>
    </row>
    <row r="87" spans="1:17" s="49" customFormat="1" ht="9" customHeight="1" x14ac:dyDescent="0.25">
      <c r="D87" s="48"/>
      <c r="E87" s="48"/>
      <c r="F87" s="48"/>
    </row>
    <row r="88" spans="1:17" ht="30" customHeight="1" x14ac:dyDescent="0.25">
      <c r="A88" s="165" t="s">
        <v>7</v>
      </c>
      <c r="B88" s="166"/>
      <c r="C88" s="1" t="s">
        <v>100</v>
      </c>
    </row>
    <row r="89" spans="1:17" s="49" customFormat="1" ht="9" customHeight="1" x14ac:dyDescent="0.25">
      <c r="D89" s="48"/>
      <c r="E89" s="48"/>
      <c r="F89" s="48"/>
    </row>
    <row r="90" spans="1:17" ht="120" customHeight="1" x14ac:dyDescent="0.25">
      <c r="A90" s="162" t="s">
        <v>106</v>
      </c>
      <c r="B90" s="162"/>
      <c r="C90" s="162"/>
    </row>
    <row r="91" spans="1:17" s="49" customFormat="1" ht="9" customHeight="1" x14ac:dyDescent="0.25">
      <c r="A91" s="48"/>
      <c r="B91" s="53"/>
      <c r="C91" s="48"/>
      <c r="D91" s="48"/>
      <c r="E91" s="48"/>
      <c r="F91" s="48"/>
    </row>
  </sheetData>
  <mergeCells count="459">
    <mergeCell ref="A82:B82"/>
    <mergeCell ref="M82:N82"/>
    <mergeCell ref="A84:B84"/>
    <mergeCell ref="A86:B86"/>
    <mergeCell ref="A88:B88"/>
    <mergeCell ref="A90:C90"/>
    <mergeCell ref="B70:F70"/>
    <mergeCell ref="A76:B76"/>
    <mergeCell ref="M76:N76"/>
    <mergeCell ref="A78:B78"/>
    <mergeCell ref="M78:N78"/>
    <mergeCell ref="A80:B80"/>
    <mergeCell ref="M80:N80"/>
    <mergeCell ref="O66:O67"/>
    <mergeCell ref="P66:P67"/>
    <mergeCell ref="Q66:Q67"/>
    <mergeCell ref="E66:E67"/>
    <mergeCell ref="G66:G67"/>
    <mergeCell ref="H66:H67"/>
    <mergeCell ref="I66:I67"/>
    <mergeCell ref="J66:J67"/>
    <mergeCell ref="K66:K67"/>
    <mergeCell ref="A66:A67"/>
    <mergeCell ref="B66:B67"/>
    <mergeCell ref="C66:C67"/>
    <mergeCell ref="D66:D67"/>
    <mergeCell ref="L61:L62"/>
    <mergeCell ref="M61:M62"/>
    <mergeCell ref="N61:N62"/>
    <mergeCell ref="L66:L67"/>
    <mergeCell ref="M66:M67"/>
    <mergeCell ref="N66:N67"/>
    <mergeCell ref="Q61:Q62"/>
    <mergeCell ref="F61:F62"/>
    <mergeCell ref="G61:G62"/>
    <mergeCell ref="H61:H62"/>
    <mergeCell ref="I61:I62"/>
    <mergeCell ref="J61:J62"/>
    <mergeCell ref="K61:K62"/>
    <mergeCell ref="A63:A65"/>
    <mergeCell ref="B63:B65"/>
    <mergeCell ref="M59:M60"/>
    <mergeCell ref="N59:N60"/>
    <mergeCell ref="O59:O60"/>
    <mergeCell ref="P59:P60"/>
    <mergeCell ref="Q59:Q60"/>
    <mergeCell ref="A61:A62"/>
    <mergeCell ref="B61:B62"/>
    <mergeCell ref="C61:C62"/>
    <mergeCell ref="D61:D62"/>
    <mergeCell ref="E61:E62"/>
    <mergeCell ref="G59:G60"/>
    <mergeCell ref="H59:H60"/>
    <mergeCell ref="I59:I60"/>
    <mergeCell ref="J59:J60"/>
    <mergeCell ref="K59:K60"/>
    <mergeCell ref="L59:L60"/>
    <mergeCell ref="A59:A60"/>
    <mergeCell ref="B59:B60"/>
    <mergeCell ref="C59:C60"/>
    <mergeCell ref="D59:D60"/>
    <mergeCell ref="E59:E60"/>
    <mergeCell ref="F59:F60"/>
    <mergeCell ref="O61:O62"/>
    <mergeCell ref="P61:P62"/>
    <mergeCell ref="L57:L58"/>
    <mergeCell ref="M57:M58"/>
    <mergeCell ref="N57:N58"/>
    <mergeCell ref="O57:O58"/>
    <mergeCell ref="P57:P58"/>
    <mergeCell ref="Q57:Q58"/>
    <mergeCell ref="F57:F58"/>
    <mergeCell ref="G57:G58"/>
    <mergeCell ref="H57:H58"/>
    <mergeCell ref="I57:I58"/>
    <mergeCell ref="J57:J58"/>
    <mergeCell ref="K57:K58"/>
    <mergeCell ref="A57:A58"/>
    <mergeCell ref="B57:B58"/>
    <mergeCell ref="C57:C58"/>
    <mergeCell ref="D57:D58"/>
    <mergeCell ref="E57:E58"/>
    <mergeCell ref="G55:G56"/>
    <mergeCell ref="H55:H56"/>
    <mergeCell ref="I55:I56"/>
    <mergeCell ref="J55:J56"/>
    <mergeCell ref="P53:P54"/>
    <mergeCell ref="Q53:Q54"/>
    <mergeCell ref="A55:A56"/>
    <mergeCell ref="B55:B56"/>
    <mergeCell ref="C55:C56"/>
    <mergeCell ref="D55:D56"/>
    <mergeCell ref="E55:E56"/>
    <mergeCell ref="F55:F56"/>
    <mergeCell ref="H53:H54"/>
    <mergeCell ref="I53:I54"/>
    <mergeCell ref="J53:J54"/>
    <mergeCell ref="K53:K54"/>
    <mergeCell ref="L53:L54"/>
    <mergeCell ref="M53:M54"/>
    <mergeCell ref="M55:M56"/>
    <mergeCell ref="N55:N56"/>
    <mergeCell ref="O55:O56"/>
    <mergeCell ref="P55:P56"/>
    <mergeCell ref="Q55:Q56"/>
    <mergeCell ref="K55:K56"/>
    <mergeCell ref="L55:L56"/>
    <mergeCell ref="M51:M52"/>
    <mergeCell ref="N51:N52"/>
    <mergeCell ref="O51:O52"/>
    <mergeCell ref="P51:P52"/>
    <mergeCell ref="Q51:Q52"/>
    <mergeCell ref="A53:A54"/>
    <mergeCell ref="B53:B54"/>
    <mergeCell ref="E53:E54"/>
    <mergeCell ref="F53:F54"/>
    <mergeCell ref="G53:G54"/>
    <mergeCell ref="G51:G52"/>
    <mergeCell ref="H51:H52"/>
    <mergeCell ref="I51:I52"/>
    <mergeCell ref="J51:J52"/>
    <mergeCell ref="K51:K52"/>
    <mergeCell ref="L51:L52"/>
    <mergeCell ref="A51:A52"/>
    <mergeCell ref="B51:B52"/>
    <mergeCell ref="C51:C52"/>
    <mergeCell ref="D51:D52"/>
    <mergeCell ref="E51:E52"/>
    <mergeCell ref="F51:F52"/>
    <mergeCell ref="N53:N54"/>
    <mergeCell ref="O53:O54"/>
    <mergeCell ref="N49:N50"/>
    <mergeCell ref="O49:O50"/>
    <mergeCell ref="P49:P50"/>
    <mergeCell ref="Q49:Q50"/>
    <mergeCell ref="F49:F50"/>
    <mergeCell ref="G49:G50"/>
    <mergeCell ref="H49:H50"/>
    <mergeCell ref="I49:I50"/>
    <mergeCell ref="J49:J50"/>
    <mergeCell ref="K49:K50"/>
    <mergeCell ref="M47:M48"/>
    <mergeCell ref="N47:N48"/>
    <mergeCell ref="O47:O48"/>
    <mergeCell ref="P47:P48"/>
    <mergeCell ref="Q47:Q48"/>
    <mergeCell ref="A49:A50"/>
    <mergeCell ref="B49:B50"/>
    <mergeCell ref="C49:C50"/>
    <mergeCell ref="D49:D50"/>
    <mergeCell ref="E49:E50"/>
    <mergeCell ref="G47:G48"/>
    <mergeCell ref="H47:H48"/>
    <mergeCell ref="I47:I48"/>
    <mergeCell ref="J47:J48"/>
    <mergeCell ref="K47:K48"/>
    <mergeCell ref="L47:L48"/>
    <mergeCell ref="A47:A48"/>
    <mergeCell ref="B47:B48"/>
    <mergeCell ref="C47:C48"/>
    <mergeCell ref="D47:D48"/>
    <mergeCell ref="E47:E48"/>
    <mergeCell ref="F47:F48"/>
    <mergeCell ref="L49:L50"/>
    <mergeCell ref="M49:M50"/>
    <mergeCell ref="N44:N46"/>
    <mergeCell ref="O44:O46"/>
    <mergeCell ref="P44:P46"/>
    <mergeCell ref="Q44:Q46"/>
    <mergeCell ref="F44:F46"/>
    <mergeCell ref="G44:G46"/>
    <mergeCell ref="H44:H46"/>
    <mergeCell ref="I44:I46"/>
    <mergeCell ref="J44:J46"/>
    <mergeCell ref="K44:K46"/>
    <mergeCell ref="M42:M43"/>
    <mergeCell ref="N42:N43"/>
    <mergeCell ref="O42:O43"/>
    <mergeCell ref="P42:P43"/>
    <mergeCell ref="Q42:Q43"/>
    <mergeCell ref="A44:A46"/>
    <mergeCell ref="B44:B46"/>
    <mergeCell ref="C44:C46"/>
    <mergeCell ref="D44:D46"/>
    <mergeCell ref="E44:E46"/>
    <mergeCell ref="G42:G43"/>
    <mergeCell ref="H42:H43"/>
    <mergeCell ref="I42:I43"/>
    <mergeCell ref="J42:J43"/>
    <mergeCell ref="K42:K43"/>
    <mergeCell ref="L42:L43"/>
    <mergeCell ref="A42:A43"/>
    <mergeCell ref="B42:B43"/>
    <mergeCell ref="C42:C43"/>
    <mergeCell ref="D42:D43"/>
    <mergeCell ref="E42:E43"/>
    <mergeCell ref="F42:F43"/>
    <mergeCell ref="L44:L46"/>
    <mergeCell ref="M44:M46"/>
    <mergeCell ref="N40:N41"/>
    <mergeCell ref="O40:O41"/>
    <mergeCell ref="P40:P41"/>
    <mergeCell ref="Q40:Q41"/>
    <mergeCell ref="F40:F41"/>
    <mergeCell ref="G40:G41"/>
    <mergeCell ref="H40:H41"/>
    <mergeCell ref="I40:I41"/>
    <mergeCell ref="J40:J41"/>
    <mergeCell ref="K40:K41"/>
    <mergeCell ref="M38:M39"/>
    <mergeCell ref="N38:N39"/>
    <mergeCell ref="O38:O39"/>
    <mergeCell ref="P38:P39"/>
    <mergeCell ref="Q38:Q39"/>
    <mergeCell ref="A40:A41"/>
    <mergeCell ref="B40:B41"/>
    <mergeCell ref="C40:C41"/>
    <mergeCell ref="D40:D41"/>
    <mergeCell ref="E40:E41"/>
    <mergeCell ref="G38:G39"/>
    <mergeCell ref="H38:H39"/>
    <mergeCell ref="I38:I39"/>
    <mergeCell ref="J38:J39"/>
    <mergeCell ref="K38:K39"/>
    <mergeCell ref="L38:L39"/>
    <mergeCell ref="A38:A39"/>
    <mergeCell ref="B38:B39"/>
    <mergeCell ref="C38:C39"/>
    <mergeCell ref="D38:D39"/>
    <mergeCell ref="E38:E39"/>
    <mergeCell ref="F38:F39"/>
    <mergeCell ref="L40:L41"/>
    <mergeCell ref="M40:M41"/>
    <mergeCell ref="N36:N37"/>
    <mergeCell ref="O36:O37"/>
    <mergeCell ref="P36:P37"/>
    <mergeCell ref="Q36:Q37"/>
    <mergeCell ref="F36:F37"/>
    <mergeCell ref="G36:G37"/>
    <mergeCell ref="H36:H37"/>
    <mergeCell ref="I36:I37"/>
    <mergeCell ref="J36:J37"/>
    <mergeCell ref="K36:K37"/>
    <mergeCell ref="M31:M35"/>
    <mergeCell ref="N31:N35"/>
    <mergeCell ref="O31:O35"/>
    <mergeCell ref="P31:P35"/>
    <mergeCell ref="Q31:Q35"/>
    <mergeCell ref="A36:A37"/>
    <mergeCell ref="B36:B37"/>
    <mergeCell ref="C36:C37"/>
    <mergeCell ref="D36:D37"/>
    <mergeCell ref="E36:E37"/>
    <mergeCell ref="G31:G35"/>
    <mergeCell ref="H31:H35"/>
    <mergeCell ref="I31:I35"/>
    <mergeCell ref="J31:J35"/>
    <mergeCell ref="K31:K35"/>
    <mergeCell ref="L31:L35"/>
    <mergeCell ref="A31:A35"/>
    <mergeCell ref="B31:B35"/>
    <mergeCell ref="C31:C35"/>
    <mergeCell ref="D31:D35"/>
    <mergeCell ref="E31:E35"/>
    <mergeCell ref="F31:F35"/>
    <mergeCell ref="L36:L37"/>
    <mergeCell ref="M36:M37"/>
    <mergeCell ref="N29:N30"/>
    <mergeCell ref="O29:O30"/>
    <mergeCell ref="P29:P30"/>
    <mergeCell ref="Q29:Q30"/>
    <mergeCell ref="F29:F30"/>
    <mergeCell ref="G29:G30"/>
    <mergeCell ref="H29:H30"/>
    <mergeCell ref="I29:I30"/>
    <mergeCell ref="J29:J30"/>
    <mergeCell ref="K29:K30"/>
    <mergeCell ref="M27:M28"/>
    <mergeCell ref="N27:N28"/>
    <mergeCell ref="O27:O28"/>
    <mergeCell ref="P27:P28"/>
    <mergeCell ref="Q27:Q28"/>
    <mergeCell ref="A29:A30"/>
    <mergeCell ref="B29:B30"/>
    <mergeCell ref="C29:C30"/>
    <mergeCell ref="D29:D30"/>
    <mergeCell ref="E29:E30"/>
    <mergeCell ref="G27:G28"/>
    <mergeCell ref="H27:H28"/>
    <mergeCell ref="I27:I28"/>
    <mergeCell ref="J27:J28"/>
    <mergeCell ref="K27:K28"/>
    <mergeCell ref="L27:L28"/>
    <mergeCell ref="A27:A28"/>
    <mergeCell ref="B27:B28"/>
    <mergeCell ref="C27:C28"/>
    <mergeCell ref="D27:D28"/>
    <mergeCell ref="E27:E28"/>
    <mergeCell ref="F27:F28"/>
    <mergeCell ref="L29:L30"/>
    <mergeCell ref="M29:M30"/>
    <mergeCell ref="N23:N24"/>
    <mergeCell ref="O23:O24"/>
    <mergeCell ref="P23:P24"/>
    <mergeCell ref="Q23:Q24"/>
    <mergeCell ref="F23:F24"/>
    <mergeCell ref="G23:G24"/>
    <mergeCell ref="H23:H24"/>
    <mergeCell ref="I23:I24"/>
    <mergeCell ref="J23:J24"/>
    <mergeCell ref="K23:K24"/>
    <mergeCell ref="M21:M22"/>
    <mergeCell ref="N21:N22"/>
    <mergeCell ref="O21:O22"/>
    <mergeCell ref="P21:P22"/>
    <mergeCell ref="Q21:Q22"/>
    <mergeCell ref="A23:A24"/>
    <mergeCell ref="B23:B24"/>
    <mergeCell ref="C23:C24"/>
    <mergeCell ref="D23:D24"/>
    <mergeCell ref="E23:E24"/>
    <mergeCell ref="G21:G22"/>
    <mergeCell ref="H21:H22"/>
    <mergeCell ref="I21:I22"/>
    <mergeCell ref="J21:J22"/>
    <mergeCell ref="K21:K22"/>
    <mergeCell ref="L21:L22"/>
    <mergeCell ref="A21:A22"/>
    <mergeCell ref="B21:B22"/>
    <mergeCell ref="C21:C22"/>
    <mergeCell ref="D21:D22"/>
    <mergeCell ref="E21:E22"/>
    <mergeCell ref="F21:F22"/>
    <mergeCell ref="L23:L24"/>
    <mergeCell ref="M23:M24"/>
    <mergeCell ref="N18:N19"/>
    <mergeCell ref="O18:O19"/>
    <mergeCell ref="P18:P19"/>
    <mergeCell ref="Q18:Q19"/>
    <mergeCell ref="F18:F19"/>
    <mergeCell ref="G18:G19"/>
    <mergeCell ref="H18:H19"/>
    <mergeCell ref="I18:I19"/>
    <mergeCell ref="J18:J19"/>
    <mergeCell ref="K18:K19"/>
    <mergeCell ref="M16:M17"/>
    <mergeCell ref="N16:N17"/>
    <mergeCell ref="O16:O17"/>
    <mergeCell ref="P16:P17"/>
    <mergeCell ref="Q16:Q17"/>
    <mergeCell ref="A18:A19"/>
    <mergeCell ref="B18:B19"/>
    <mergeCell ref="C18:C19"/>
    <mergeCell ref="D18:D19"/>
    <mergeCell ref="E18:E19"/>
    <mergeCell ref="G16:G17"/>
    <mergeCell ref="H16:H17"/>
    <mergeCell ref="I16:I17"/>
    <mergeCell ref="J16:J17"/>
    <mergeCell ref="K16:K17"/>
    <mergeCell ref="L16:L17"/>
    <mergeCell ref="A16:A17"/>
    <mergeCell ref="B16:B17"/>
    <mergeCell ref="C16:C17"/>
    <mergeCell ref="D16:D17"/>
    <mergeCell ref="E16:E17"/>
    <mergeCell ref="F16:F17"/>
    <mergeCell ref="L18:L19"/>
    <mergeCell ref="M18:M19"/>
    <mergeCell ref="N14:N15"/>
    <mergeCell ref="O14:O15"/>
    <mergeCell ref="P14:P15"/>
    <mergeCell ref="Q14:Q15"/>
    <mergeCell ref="F14:F15"/>
    <mergeCell ref="G14:G15"/>
    <mergeCell ref="H14:H15"/>
    <mergeCell ref="I14:I15"/>
    <mergeCell ref="J14:J15"/>
    <mergeCell ref="K14:K15"/>
    <mergeCell ref="M11:M12"/>
    <mergeCell ref="N11:N12"/>
    <mergeCell ref="O11:O12"/>
    <mergeCell ref="P11:P12"/>
    <mergeCell ref="Q11:Q12"/>
    <mergeCell ref="A14:A15"/>
    <mergeCell ref="B14:B15"/>
    <mergeCell ref="C14:C15"/>
    <mergeCell ref="D14:D15"/>
    <mergeCell ref="E14:E15"/>
    <mergeCell ref="G11:G12"/>
    <mergeCell ref="H11:H12"/>
    <mergeCell ref="I11:I12"/>
    <mergeCell ref="J11:J12"/>
    <mergeCell ref="K11:K12"/>
    <mergeCell ref="L11:L12"/>
    <mergeCell ref="A11:A12"/>
    <mergeCell ref="B11:B12"/>
    <mergeCell ref="C11:C12"/>
    <mergeCell ref="D11:D12"/>
    <mergeCell ref="E11:E12"/>
    <mergeCell ref="F11:F12"/>
    <mergeCell ref="L14:L15"/>
    <mergeCell ref="M14:M15"/>
    <mergeCell ref="N8:N10"/>
    <mergeCell ref="O8:O10"/>
    <mergeCell ref="P8:P10"/>
    <mergeCell ref="Q8:Q10"/>
    <mergeCell ref="F8:F10"/>
    <mergeCell ref="G8:G10"/>
    <mergeCell ref="H8:H10"/>
    <mergeCell ref="I8:I10"/>
    <mergeCell ref="J8:J10"/>
    <mergeCell ref="K8:K10"/>
    <mergeCell ref="M6:M7"/>
    <mergeCell ref="N6:N7"/>
    <mergeCell ref="O6:O7"/>
    <mergeCell ref="P6:P7"/>
    <mergeCell ref="Q6:Q7"/>
    <mergeCell ref="A8:A10"/>
    <mergeCell ref="B8:B10"/>
    <mergeCell ref="C8:C10"/>
    <mergeCell ref="D8:D10"/>
    <mergeCell ref="E8:E10"/>
    <mergeCell ref="G6:G7"/>
    <mergeCell ref="H6:H7"/>
    <mergeCell ref="I6:I7"/>
    <mergeCell ref="J6:J7"/>
    <mergeCell ref="K6:K7"/>
    <mergeCell ref="L6:L7"/>
    <mergeCell ref="A6:A7"/>
    <mergeCell ref="B6:B7"/>
    <mergeCell ref="C6:C7"/>
    <mergeCell ref="D6:D7"/>
    <mergeCell ref="E6:E7"/>
    <mergeCell ref="F6:F7"/>
    <mergeCell ref="L8:L10"/>
    <mergeCell ref="M8:M10"/>
    <mergeCell ref="C1:K1"/>
    <mergeCell ref="L1:Q1"/>
    <mergeCell ref="A2:A3"/>
    <mergeCell ref="B2:B3"/>
    <mergeCell ref="C2:F2"/>
    <mergeCell ref="A4:A5"/>
    <mergeCell ref="B4:B5"/>
    <mergeCell ref="C4:C5"/>
    <mergeCell ref="D4:D5"/>
    <mergeCell ref="E4:E5"/>
    <mergeCell ref="L4:L5"/>
    <mergeCell ref="M4:M5"/>
    <mergeCell ref="N4:N5"/>
    <mergeCell ref="O4:O5"/>
    <mergeCell ref="P4:P5"/>
    <mergeCell ref="Q4:Q5"/>
    <mergeCell ref="F4:F5"/>
    <mergeCell ref="G4:G5"/>
    <mergeCell ref="H4:H5"/>
    <mergeCell ref="I4:I5"/>
    <mergeCell ref="J4:J5"/>
    <mergeCell ref="K4:K5"/>
  </mergeCells>
  <printOptions horizontalCentered="1"/>
  <pageMargins left="0.19685039370078741" right="0.19685039370078741" top="0.98425196850393704" bottom="0.59055118110236227" header="0.31496062992125984" footer="0.31496062992125984"/>
  <pageSetup paperSize="8" scale="76" fitToHeight="0" orientation="landscape" r:id="rId1"/>
  <headerFooter>
    <oddHeader>&amp;L                  &amp;G&amp;C&amp;"-,Grassetto"&amp;14
&amp;28&amp;F - Fondi Ordinari</oddHeader>
  </headerFooter>
  <rowBreaks count="1" manualBreakCount="1">
    <brk id="50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zoomScaleNormal="100" workbookViewId="0">
      <pane xSplit="2" ySplit="3" topLeftCell="C4" activePane="bottomRight" state="frozen"/>
      <selection activeCell="A74" sqref="A74:XFD74"/>
      <selection pane="topRight" activeCell="A74" sqref="A74:XFD74"/>
      <selection pane="bottomLeft" activeCell="A74" sqref="A74:XFD74"/>
      <selection pane="bottomRight" activeCell="A2" sqref="A2:A3"/>
    </sheetView>
  </sheetViews>
  <sheetFormatPr defaultRowHeight="15" x14ac:dyDescent="0.25"/>
  <cols>
    <col min="1" max="1" width="8.7109375" style="46" customWidth="1"/>
    <col min="2" max="2" width="43.5703125" style="45" customWidth="1"/>
    <col min="3" max="6" width="8.7109375" style="46" customWidth="1"/>
    <col min="7" max="12" width="15" style="1" customWidth="1"/>
    <col min="13" max="13" width="16.7109375" style="1" customWidth="1"/>
    <col min="14" max="14" width="19.85546875" style="1" customWidth="1"/>
    <col min="15" max="15" width="13.85546875" style="1" customWidth="1"/>
    <col min="16" max="16" width="24" style="1" customWidth="1"/>
    <col min="17" max="17" width="21.7109375" style="1" customWidth="1"/>
    <col min="18" max="18" width="9.7109375" style="1" customWidth="1"/>
    <col min="19" max="16384" width="9.140625" style="1"/>
  </cols>
  <sheetData>
    <row r="1" spans="1:18" ht="26.25" customHeight="1" thickBot="1" x14ac:dyDescent="0.3">
      <c r="A1" s="1"/>
      <c r="B1" s="2"/>
      <c r="C1" s="175" t="s">
        <v>101</v>
      </c>
      <c r="D1" s="176"/>
      <c r="E1" s="176"/>
      <c r="F1" s="176"/>
      <c r="G1" s="176"/>
      <c r="H1" s="176"/>
      <c r="I1" s="176"/>
      <c r="J1" s="176"/>
      <c r="K1" s="177"/>
      <c r="L1" s="94" t="s">
        <v>1</v>
      </c>
      <c r="M1" s="95"/>
      <c r="N1" s="95"/>
      <c r="O1" s="95"/>
      <c r="P1" s="95"/>
      <c r="Q1" s="96"/>
    </row>
    <row r="2" spans="1:18" s="2" customFormat="1" ht="60" customHeight="1" x14ac:dyDescent="0.25">
      <c r="A2" s="97" t="s">
        <v>2</v>
      </c>
      <c r="B2" s="99" t="s">
        <v>3</v>
      </c>
      <c r="C2" s="101" t="s">
        <v>4</v>
      </c>
      <c r="D2" s="102"/>
      <c r="E2" s="102"/>
      <c r="F2" s="103"/>
      <c r="G2" s="3" t="s">
        <v>107</v>
      </c>
      <c r="H2" s="54" t="s">
        <v>108</v>
      </c>
      <c r="I2" s="4" t="s">
        <v>5</v>
      </c>
      <c r="J2" s="5" t="s">
        <v>6</v>
      </c>
      <c r="K2" s="6" t="s">
        <v>7</v>
      </c>
      <c r="L2" s="7" t="s">
        <v>109</v>
      </c>
      <c r="M2" s="8" t="s">
        <v>110</v>
      </c>
      <c r="N2" s="8" t="s">
        <v>112</v>
      </c>
      <c r="O2" s="9" t="s">
        <v>113</v>
      </c>
      <c r="P2" s="8" t="s">
        <v>111</v>
      </c>
      <c r="Q2" s="10" t="s">
        <v>8</v>
      </c>
    </row>
    <row r="3" spans="1:18" ht="30" x14ac:dyDescent="0.25">
      <c r="A3" s="98"/>
      <c r="B3" s="100"/>
      <c r="C3" s="11" t="s">
        <v>9</v>
      </c>
      <c r="D3" s="12" t="s">
        <v>10</v>
      </c>
      <c r="E3" s="13" t="s">
        <v>11</v>
      </c>
      <c r="F3" s="13" t="s">
        <v>102</v>
      </c>
      <c r="G3" s="12" t="s">
        <v>13</v>
      </c>
      <c r="H3" s="55" t="s">
        <v>13</v>
      </c>
      <c r="I3" s="14" t="s">
        <v>14</v>
      </c>
      <c r="J3" s="15" t="s">
        <v>14</v>
      </c>
      <c r="K3" s="16" t="s">
        <v>14</v>
      </c>
      <c r="L3" s="17" t="s">
        <v>13</v>
      </c>
      <c r="M3" s="18" t="s">
        <v>13</v>
      </c>
      <c r="N3" s="18" t="s">
        <v>13</v>
      </c>
      <c r="O3" s="19" t="s">
        <v>13</v>
      </c>
      <c r="P3" s="18" t="s">
        <v>13</v>
      </c>
      <c r="Q3" s="20" t="s">
        <v>15</v>
      </c>
    </row>
    <row r="4" spans="1:18" s="2" customFormat="1" x14ac:dyDescent="0.25">
      <c r="A4" s="178" t="s">
        <v>31</v>
      </c>
      <c r="B4" s="180" t="s">
        <v>32</v>
      </c>
      <c r="C4" s="181"/>
      <c r="D4" s="182" t="s">
        <v>18</v>
      </c>
      <c r="E4" s="183">
        <v>2</v>
      </c>
      <c r="F4" s="183">
        <v>2</v>
      </c>
      <c r="G4" s="188">
        <v>566.71566225706363</v>
      </c>
      <c r="H4" s="189">
        <v>566.71566225706363</v>
      </c>
      <c r="I4" s="191">
        <v>3</v>
      </c>
      <c r="J4" s="192">
        <v>1</v>
      </c>
      <c r="K4" s="193">
        <v>1</v>
      </c>
      <c r="L4" s="184">
        <v>39.14</v>
      </c>
      <c r="M4" s="186">
        <v>39.14</v>
      </c>
      <c r="N4" s="115">
        <v>38.791400000000003</v>
      </c>
      <c r="O4" s="116">
        <v>0</v>
      </c>
      <c r="P4" s="115">
        <f>SUM(N4:O5)</f>
        <v>38.791400000000003</v>
      </c>
      <c r="Q4" s="117">
        <f>P4/G4*100</f>
        <v>6.844949342939481</v>
      </c>
      <c r="R4" s="21"/>
    </row>
    <row r="5" spans="1:18" s="2" customFormat="1" x14ac:dyDescent="0.25">
      <c r="A5" s="179"/>
      <c r="B5" s="180"/>
      <c r="C5" s="181"/>
      <c r="D5" s="182"/>
      <c r="E5" s="182"/>
      <c r="F5" s="182"/>
      <c r="G5" s="188"/>
      <c r="H5" s="190"/>
      <c r="I5" s="191"/>
      <c r="J5" s="192"/>
      <c r="K5" s="193"/>
      <c r="L5" s="185"/>
      <c r="M5" s="187"/>
      <c r="N5" s="115"/>
      <c r="O5" s="116"/>
      <c r="P5" s="115"/>
      <c r="Q5" s="117"/>
      <c r="R5" s="21"/>
    </row>
    <row r="6" spans="1:18" s="2" customFormat="1" x14ac:dyDescent="0.25">
      <c r="A6" s="178" t="s">
        <v>35</v>
      </c>
      <c r="B6" s="180" t="s">
        <v>36</v>
      </c>
      <c r="C6" s="181"/>
      <c r="D6" s="182" t="s">
        <v>18</v>
      </c>
      <c r="E6" s="183">
        <v>2</v>
      </c>
      <c r="F6" s="183">
        <v>2</v>
      </c>
      <c r="G6" s="188">
        <v>3266.3726931242859</v>
      </c>
      <c r="H6" s="190">
        <v>3266.3726931242859</v>
      </c>
      <c r="I6" s="191">
        <v>22</v>
      </c>
      <c r="J6" s="192">
        <v>6</v>
      </c>
      <c r="K6" s="193">
        <v>6</v>
      </c>
      <c r="L6" s="184">
        <v>1129.4026599706026</v>
      </c>
      <c r="M6" s="186">
        <v>1129.4026599706026</v>
      </c>
      <c r="N6" s="115">
        <v>132.64239000000001</v>
      </c>
      <c r="O6" s="116">
        <v>0</v>
      </c>
      <c r="P6" s="115">
        <f>SUM(N6:O7)</f>
        <v>132.64239000000001</v>
      </c>
      <c r="Q6" s="117">
        <f>P6/G6*100</f>
        <v>4.0608467698499995</v>
      </c>
      <c r="R6" s="21"/>
    </row>
    <row r="7" spans="1:18" s="2" customFormat="1" x14ac:dyDescent="0.25">
      <c r="A7" s="179"/>
      <c r="B7" s="180"/>
      <c r="C7" s="181"/>
      <c r="D7" s="182"/>
      <c r="E7" s="182"/>
      <c r="F7" s="182"/>
      <c r="G7" s="188"/>
      <c r="H7" s="190"/>
      <c r="I7" s="191"/>
      <c r="J7" s="192"/>
      <c r="K7" s="193"/>
      <c r="L7" s="185"/>
      <c r="M7" s="187"/>
      <c r="N7" s="115"/>
      <c r="O7" s="116"/>
      <c r="P7" s="115"/>
      <c r="Q7" s="117"/>
      <c r="R7" s="21"/>
    </row>
    <row r="8" spans="1:18" s="2" customFormat="1" x14ac:dyDescent="0.25">
      <c r="A8" s="178" t="s">
        <v>49</v>
      </c>
      <c r="B8" s="180" t="s">
        <v>50</v>
      </c>
      <c r="C8" s="181" t="s">
        <v>103</v>
      </c>
      <c r="D8" s="182"/>
      <c r="E8" s="183">
        <v>2</v>
      </c>
      <c r="F8" s="183">
        <v>1</v>
      </c>
      <c r="G8" s="188">
        <v>5716.1522129675004</v>
      </c>
      <c r="H8" s="190">
        <v>5716.1522129675004</v>
      </c>
      <c r="I8" s="191">
        <v>786</v>
      </c>
      <c r="J8" s="192">
        <v>786</v>
      </c>
      <c r="K8" s="193">
        <v>784</v>
      </c>
      <c r="L8" s="184">
        <v>5717.2071500898255</v>
      </c>
      <c r="M8" s="186">
        <v>5699.3941499265075</v>
      </c>
      <c r="N8" s="115">
        <v>1226.8103693597909</v>
      </c>
      <c r="O8" s="116">
        <v>0</v>
      </c>
      <c r="P8" s="115">
        <f>SUM(N8:O9)</f>
        <v>1226.8103693597909</v>
      </c>
      <c r="Q8" s="117">
        <f>P8/G8*100</f>
        <v>21.462171118828568</v>
      </c>
      <c r="R8" s="21"/>
    </row>
    <row r="9" spans="1:18" s="2" customFormat="1" x14ac:dyDescent="0.25">
      <c r="A9" s="179"/>
      <c r="B9" s="180"/>
      <c r="C9" s="181"/>
      <c r="D9" s="182"/>
      <c r="E9" s="182"/>
      <c r="F9" s="182"/>
      <c r="G9" s="188"/>
      <c r="H9" s="190"/>
      <c r="I9" s="191"/>
      <c r="J9" s="192"/>
      <c r="K9" s="193"/>
      <c r="L9" s="185"/>
      <c r="M9" s="187"/>
      <c r="N9" s="115"/>
      <c r="O9" s="116"/>
      <c r="P9" s="115"/>
      <c r="Q9" s="117"/>
    </row>
    <row r="10" spans="1:18" s="2" customFormat="1" x14ac:dyDescent="0.25">
      <c r="A10" s="178" t="s">
        <v>55</v>
      </c>
      <c r="B10" s="180" t="s">
        <v>56</v>
      </c>
      <c r="C10" s="181"/>
      <c r="D10" s="182" t="s">
        <v>18</v>
      </c>
      <c r="E10" s="183">
        <v>1</v>
      </c>
      <c r="F10" s="183">
        <v>1</v>
      </c>
      <c r="G10" s="188">
        <v>653.2745386248572</v>
      </c>
      <c r="H10" s="190">
        <v>653.2745386248572</v>
      </c>
      <c r="I10" s="191">
        <v>29</v>
      </c>
      <c r="J10" s="192">
        <v>4</v>
      </c>
      <c r="K10" s="193">
        <v>3</v>
      </c>
      <c r="L10" s="184">
        <v>329.14817997713538</v>
      </c>
      <c r="M10" s="186">
        <v>266.6979500244978</v>
      </c>
      <c r="N10" s="115">
        <v>0</v>
      </c>
      <c r="O10" s="116">
        <v>0</v>
      </c>
      <c r="P10" s="115">
        <f>SUM(N10:O12)</f>
        <v>0</v>
      </c>
      <c r="Q10" s="117">
        <f>P10/G10*100</f>
        <v>0</v>
      </c>
    </row>
    <row r="11" spans="1:18" s="2" customFormat="1" x14ac:dyDescent="0.25">
      <c r="A11" s="179"/>
      <c r="B11" s="180"/>
      <c r="C11" s="181"/>
      <c r="D11" s="182"/>
      <c r="E11" s="182"/>
      <c r="F11" s="182"/>
      <c r="G11" s="188"/>
      <c r="H11" s="190"/>
      <c r="I11" s="191"/>
      <c r="J11" s="192"/>
      <c r="K11" s="193"/>
      <c r="L11" s="195"/>
      <c r="M11" s="194"/>
      <c r="N11" s="115"/>
      <c r="O11" s="116"/>
      <c r="P11" s="115"/>
      <c r="Q11" s="117"/>
    </row>
    <row r="12" spans="1:18" s="2" customFormat="1" x14ac:dyDescent="0.25">
      <c r="A12" s="179"/>
      <c r="B12" s="180"/>
      <c r="C12" s="181"/>
      <c r="D12" s="182"/>
      <c r="E12" s="182"/>
      <c r="F12" s="182"/>
      <c r="G12" s="188"/>
      <c r="H12" s="190"/>
      <c r="I12" s="191"/>
      <c r="J12" s="192"/>
      <c r="K12" s="193"/>
      <c r="L12" s="185"/>
      <c r="M12" s="187"/>
      <c r="N12" s="115"/>
      <c r="O12" s="116"/>
      <c r="P12" s="115"/>
      <c r="Q12" s="117"/>
    </row>
    <row r="13" spans="1:18" s="2" customFormat="1" x14ac:dyDescent="0.25">
      <c r="A13" s="178" t="s">
        <v>57</v>
      </c>
      <c r="B13" s="180" t="s">
        <v>58</v>
      </c>
      <c r="C13" s="181"/>
      <c r="D13" s="182" t="s">
        <v>18</v>
      </c>
      <c r="E13" s="183">
        <v>1</v>
      </c>
      <c r="F13" s="183">
        <v>1</v>
      </c>
      <c r="G13" s="188">
        <v>1621.7540421362078</v>
      </c>
      <c r="H13" s="190">
        <v>1621.7540421362078</v>
      </c>
      <c r="I13" s="191">
        <v>49</v>
      </c>
      <c r="J13" s="192">
        <v>15</v>
      </c>
      <c r="K13" s="193">
        <v>12</v>
      </c>
      <c r="L13" s="184">
        <v>1311.7691399640698</v>
      </c>
      <c r="M13" s="186">
        <v>1070.6741665850075</v>
      </c>
      <c r="N13" s="115">
        <v>0</v>
      </c>
      <c r="O13" s="116">
        <v>0</v>
      </c>
      <c r="P13" s="115">
        <f>SUM(N13:O14)</f>
        <v>0</v>
      </c>
      <c r="Q13" s="117">
        <f>P13/G13*100</f>
        <v>0</v>
      </c>
    </row>
    <row r="14" spans="1:18" s="2" customFormat="1" x14ac:dyDescent="0.25">
      <c r="A14" s="179"/>
      <c r="B14" s="180"/>
      <c r="C14" s="181"/>
      <c r="D14" s="182"/>
      <c r="E14" s="182"/>
      <c r="F14" s="182"/>
      <c r="G14" s="188"/>
      <c r="H14" s="190"/>
      <c r="I14" s="191"/>
      <c r="J14" s="192"/>
      <c r="K14" s="193"/>
      <c r="L14" s="185"/>
      <c r="M14" s="187"/>
      <c r="N14" s="115"/>
      <c r="O14" s="116"/>
      <c r="P14" s="115"/>
      <c r="Q14" s="117"/>
    </row>
    <row r="15" spans="1:18" s="2" customFormat="1" x14ac:dyDescent="0.25">
      <c r="A15" s="178" t="s">
        <v>61</v>
      </c>
      <c r="B15" s="180" t="s">
        <v>62</v>
      </c>
      <c r="C15" s="181" t="s">
        <v>103</v>
      </c>
      <c r="D15" s="182"/>
      <c r="E15" s="183">
        <v>1</v>
      </c>
      <c r="F15" s="183">
        <v>0</v>
      </c>
      <c r="G15" s="188">
        <v>816.59317328107147</v>
      </c>
      <c r="H15" s="190">
        <v>816.59317328107147</v>
      </c>
      <c r="I15" s="191">
        <v>5</v>
      </c>
      <c r="J15" s="192">
        <v>5</v>
      </c>
      <c r="K15" s="193">
        <v>5</v>
      </c>
      <c r="L15" s="184">
        <v>103.15700000000001</v>
      </c>
      <c r="M15" s="186">
        <v>103.15700000000001</v>
      </c>
      <c r="N15" s="115">
        <v>0</v>
      </c>
      <c r="O15" s="116">
        <v>0</v>
      </c>
      <c r="P15" s="115">
        <f>SUM(N15:O16)</f>
        <v>0</v>
      </c>
      <c r="Q15" s="117">
        <f>P15/G15*100</f>
        <v>0</v>
      </c>
    </row>
    <row r="16" spans="1:18" s="2" customFormat="1" x14ac:dyDescent="0.25">
      <c r="A16" s="179"/>
      <c r="B16" s="180"/>
      <c r="C16" s="181"/>
      <c r="D16" s="182"/>
      <c r="E16" s="182"/>
      <c r="F16" s="182"/>
      <c r="G16" s="188"/>
      <c r="H16" s="190"/>
      <c r="I16" s="191"/>
      <c r="J16" s="192"/>
      <c r="K16" s="193"/>
      <c r="L16" s="185"/>
      <c r="M16" s="187"/>
      <c r="N16" s="115"/>
      <c r="O16" s="116"/>
      <c r="P16" s="115"/>
      <c r="Q16" s="117"/>
    </row>
    <row r="17" spans="1:17" s="2" customFormat="1" x14ac:dyDescent="0.25">
      <c r="A17" s="178" t="s">
        <v>65</v>
      </c>
      <c r="B17" s="180" t="s">
        <v>66</v>
      </c>
      <c r="C17" s="181"/>
      <c r="D17" s="182" t="s">
        <v>18</v>
      </c>
      <c r="E17" s="183">
        <v>1</v>
      </c>
      <c r="F17" s="183">
        <v>1</v>
      </c>
      <c r="G17" s="188">
        <v>2098.6444553323536</v>
      </c>
      <c r="H17" s="190">
        <v>2098.6444553323536</v>
      </c>
      <c r="I17" s="191">
        <v>1</v>
      </c>
      <c r="J17" s="192">
        <v>1</v>
      </c>
      <c r="K17" s="193">
        <v>1</v>
      </c>
      <c r="L17" s="184">
        <v>2048.7830001633188</v>
      </c>
      <c r="M17" s="186">
        <v>2048.7830001633188</v>
      </c>
      <c r="N17" s="115">
        <v>1024.3915000000002</v>
      </c>
      <c r="O17" s="116">
        <v>0</v>
      </c>
      <c r="P17" s="115">
        <f>SUM(N17:O18)</f>
        <v>1024.3915000000002</v>
      </c>
      <c r="Q17" s="117">
        <f>P17/G17*100</f>
        <v>48.812055677042807</v>
      </c>
    </row>
    <row r="18" spans="1:17" s="2" customFormat="1" ht="15.75" thickBot="1" x14ac:dyDescent="0.3">
      <c r="A18" s="196"/>
      <c r="B18" s="197"/>
      <c r="C18" s="198"/>
      <c r="D18" s="199"/>
      <c r="E18" s="199"/>
      <c r="F18" s="199"/>
      <c r="G18" s="205"/>
      <c r="H18" s="206"/>
      <c r="I18" s="207"/>
      <c r="J18" s="208"/>
      <c r="K18" s="209"/>
      <c r="L18" s="200"/>
      <c r="M18" s="201"/>
      <c r="N18" s="202"/>
      <c r="O18" s="203"/>
      <c r="P18" s="202"/>
      <c r="Q18" s="204"/>
    </row>
    <row r="19" spans="1:17" s="43" customFormat="1" ht="25.5" customHeight="1" thickBot="1" x14ac:dyDescent="0.3">
      <c r="A19" s="32"/>
      <c r="B19" s="167" t="s">
        <v>80</v>
      </c>
      <c r="C19" s="168"/>
      <c r="D19" s="168"/>
      <c r="E19" s="168"/>
      <c r="F19" s="168"/>
      <c r="G19" s="33">
        <f>SUM(G4:G18)</f>
        <v>14739.506777723342</v>
      </c>
      <c r="H19" s="34">
        <f t="shared" ref="H19:O19" si="0">SUM(H4:H18)</f>
        <v>14739.506777723342</v>
      </c>
      <c r="I19" s="35">
        <f>SUM(I4:I18)</f>
        <v>895</v>
      </c>
      <c r="J19" s="36">
        <f>SUM(J4:J18)</f>
        <v>818</v>
      </c>
      <c r="K19" s="37">
        <f>SUM(K4:K18)</f>
        <v>812</v>
      </c>
      <c r="L19" s="56">
        <f t="shared" si="0"/>
        <v>10678.607130164952</v>
      </c>
      <c r="M19" s="57">
        <f t="shared" si="0"/>
        <v>10357.248926669934</v>
      </c>
      <c r="N19" s="57">
        <f t="shared" si="0"/>
        <v>2422.6356593597911</v>
      </c>
      <c r="O19" s="58">
        <f t="shared" si="0"/>
        <v>0</v>
      </c>
      <c r="P19" s="59">
        <f>SUM(P4:P18)</f>
        <v>2422.6356593597911</v>
      </c>
      <c r="Q19" s="60"/>
    </row>
    <row r="20" spans="1:17" x14ac:dyDescent="0.25">
      <c r="A20" s="61"/>
      <c r="B20" s="2"/>
      <c r="C20" s="1"/>
      <c r="D20" s="1"/>
      <c r="E20" s="1"/>
      <c r="F20" s="1"/>
    </row>
    <row r="21" spans="1:17" ht="15.75" x14ac:dyDescent="0.25">
      <c r="A21" s="44" t="s">
        <v>81</v>
      </c>
    </row>
    <row r="22" spans="1:17" x14ac:dyDescent="0.25">
      <c r="A22" s="44"/>
    </row>
    <row r="23" spans="1:17" x14ac:dyDescent="0.25">
      <c r="A23" s="44"/>
    </row>
    <row r="24" spans="1:17" x14ac:dyDescent="0.25">
      <c r="A24" s="44"/>
    </row>
    <row r="25" spans="1:17" ht="26.25" customHeight="1" x14ac:dyDescent="0.25">
      <c r="A25" s="44" t="s">
        <v>82</v>
      </c>
    </row>
    <row r="26" spans="1:17" ht="30" customHeight="1" x14ac:dyDescent="0.25">
      <c r="A26" s="169" t="s">
        <v>4</v>
      </c>
      <c r="B26" s="170"/>
      <c r="C26" s="46" t="s">
        <v>83</v>
      </c>
      <c r="M26" s="163" t="s">
        <v>84</v>
      </c>
      <c r="N26" s="164"/>
      <c r="O26" s="46" t="s">
        <v>85</v>
      </c>
    </row>
    <row r="27" spans="1:17" s="49" customFormat="1" ht="9" customHeight="1" x14ac:dyDescent="0.25">
      <c r="A27" s="47"/>
      <c r="B27" s="47"/>
      <c r="C27" s="48"/>
      <c r="D27" s="48"/>
      <c r="E27" s="48"/>
      <c r="F27" s="48"/>
      <c r="N27" s="50"/>
      <c r="O27" s="51"/>
      <c r="P27" s="51"/>
      <c r="Q27" s="48"/>
    </row>
    <row r="28" spans="1:17" ht="30" customHeight="1" x14ac:dyDescent="0.25">
      <c r="A28" s="171" t="s">
        <v>86</v>
      </c>
      <c r="B28" s="172"/>
      <c r="C28" s="46" t="s">
        <v>87</v>
      </c>
      <c r="M28" s="163" t="s">
        <v>88</v>
      </c>
      <c r="N28" s="164"/>
      <c r="O28" s="46" t="s">
        <v>89</v>
      </c>
    </row>
    <row r="29" spans="1:17" s="49" customFormat="1" ht="9" customHeight="1" x14ac:dyDescent="0.25">
      <c r="A29" s="52"/>
      <c r="B29" s="51"/>
      <c r="C29" s="48"/>
      <c r="D29" s="48"/>
      <c r="E29" s="48"/>
      <c r="F29" s="48"/>
      <c r="N29" s="50"/>
      <c r="O29" s="51"/>
      <c r="P29" s="51"/>
      <c r="Q29" s="48"/>
    </row>
    <row r="30" spans="1:17" ht="30" customHeight="1" x14ac:dyDescent="0.25">
      <c r="A30" s="171" t="s">
        <v>90</v>
      </c>
      <c r="B30" s="172"/>
      <c r="C30" s="46" t="s">
        <v>91</v>
      </c>
      <c r="M30" s="173" t="s">
        <v>92</v>
      </c>
      <c r="N30" s="174"/>
      <c r="O30" s="46" t="s">
        <v>93</v>
      </c>
    </row>
    <row r="31" spans="1:17" s="49" customFormat="1" ht="9" customHeight="1" x14ac:dyDescent="0.25">
      <c r="A31" s="51"/>
      <c r="B31" s="51"/>
      <c r="C31" s="48"/>
      <c r="D31" s="48"/>
      <c r="E31" s="48"/>
      <c r="F31" s="48"/>
      <c r="N31" s="50"/>
      <c r="O31" s="51"/>
      <c r="P31" s="51"/>
      <c r="Q31" s="48"/>
    </row>
    <row r="32" spans="1:17" ht="30" customHeight="1" x14ac:dyDescent="0.25">
      <c r="A32" s="163" t="s">
        <v>94</v>
      </c>
      <c r="B32" s="164"/>
      <c r="C32" s="46" t="s">
        <v>95</v>
      </c>
      <c r="M32" s="163" t="s">
        <v>96</v>
      </c>
      <c r="N32" s="164"/>
      <c r="O32" s="46" t="s">
        <v>97</v>
      </c>
    </row>
    <row r="33" spans="1:6" s="49" customFormat="1" ht="9" customHeight="1" x14ac:dyDescent="0.25">
      <c r="A33" s="51"/>
      <c r="B33" s="51"/>
      <c r="C33" s="48"/>
      <c r="D33" s="48"/>
      <c r="E33" s="48"/>
      <c r="F33" s="48"/>
    </row>
    <row r="34" spans="1:6" ht="30" customHeight="1" x14ac:dyDescent="0.25">
      <c r="A34" s="165" t="s">
        <v>5</v>
      </c>
      <c r="B34" s="166"/>
      <c r="C34" s="1" t="s">
        <v>98</v>
      </c>
    </row>
    <row r="35" spans="1:6" s="49" customFormat="1" ht="9" customHeight="1" x14ac:dyDescent="0.25">
      <c r="D35" s="48"/>
      <c r="E35" s="48"/>
      <c r="F35" s="48"/>
    </row>
    <row r="36" spans="1:6" ht="30" customHeight="1" x14ac:dyDescent="0.25">
      <c r="A36" s="165" t="s">
        <v>6</v>
      </c>
      <c r="B36" s="166"/>
      <c r="C36" s="1" t="s">
        <v>99</v>
      </c>
    </row>
    <row r="37" spans="1:6" s="49" customFormat="1" ht="9" customHeight="1" x14ac:dyDescent="0.25">
      <c r="D37" s="48"/>
      <c r="E37" s="48"/>
      <c r="F37" s="48"/>
    </row>
    <row r="38" spans="1:6" ht="30" customHeight="1" x14ac:dyDescent="0.25">
      <c r="A38" s="165" t="s">
        <v>7</v>
      </c>
      <c r="B38" s="166"/>
      <c r="C38" s="1" t="s">
        <v>100</v>
      </c>
    </row>
    <row r="40" spans="1:6" ht="60" customHeight="1" x14ac:dyDescent="0.25">
      <c r="A40" s="162" t="s">
        <v>105</v>
      </c>
      <c r="B40" s="162"/>
      <c r="C40" s="162"/>
      <c r="D40" s="162"/>
    </row>
  </sheetData>
  <mergeCells count="137">
    <mergeCell ref="A32:B32"/>
    <mergeCell ref="M32:N32"/>
    <mergeCell ref="A34:B34"/>
    <mergeCell ref="A36:B36"/>
    <mergeCell ref="A38:B38"/>
    <mergeCell ref="A40:D40"/>
    <mergeCell ref="B19:F19"/>
    <mergeCell ref="A26:B26"/>
    <mergeCell ref="M26:N26"/>
    <mergeCell ref="A28:B28"/>
    <mergeCell ref="M28:N28"/>
    <mergeCell ref="A30:B30"/>
    <mergeCell ref="M30:N30"/>
    <mergeCell ref="N17:N18"/>
    <mergeCell ref="O17:O18"/>
    <mergeCell ref="P17:P18"/>
    <mergeCell ref="Q17:Q18"/>
    <mergeCell ref="F17:F18"/>
    <mergeCell ref="G17:G18"/>
    <mergeCell ref="H17:H18"/>
    <mergeCell ref="I17:I18"/>
    <mergeCell ref="J17:J18"/>
    <mergeCell ref="K17:K18"/>
    <mergeCell ref="M15:M16"/>
    <mergeCell ref="N15:N16"/>
    <mergeCell ref="O15:O16"/>
    <mergeCell ref="P15:P16"/>
    <mergeCell ref="Q15:Q16"/>
    <mergeCell ref="A17:A18"/>
    <mergeCell ref="B17:B18"/>
    <mergeCell ref="C17:C18"/>
    <mergeCell ref="D17:D18"/>
    <mergeCell ref="E17:E18"/>
    <mergeCell ref="G15:G16"/>
    <mergeCell ref="H15:H16"/>
    <mergeCell ref="I15:I16"/>
    <mergeCell ref="J15:J16"/>
    <mergeCell ref="K15:K16"/>
    <mergeCell ref="L15:L16"/>
    <mergeCell ref="A15:A16"/>
    <mergeCell ref="B15:B16"/>
    <mergeCell ref="C15:C16"/>
    <mergeCell ref="D15:D16"/>
    <mergeCell ref="E15:E16"/>
    <mergeCell ref="F15:F16"/>
    <mergeCell ref="L17:L18"/>
    <mergeCell ref="M17:M18"/>
    <mergeCell ref="N13:N14"/>
    <mergeCell ref="O13:O14"/>
    <mergeCell ref="P13:P14"/>
    <mergeCell ref="Q13:Q14"/>
    <mergeCell ref="F13:F14"/>
    <mergeCell ref="G13:G14"/>
    <mergeCell ref="H13:H14"/>
    <mergeCell ref="I13:I14"/>
    <mergeCell ref="J13:J14"/>
    <mergeCell ref="K13:K14"/>
    <mergeCell ref="M10:M12"/>
    <mergeCell ref="N10:N12"/>
    <mergeCell ref="O10:O12"/>
    <mergeCell ref="P10:P12"/>
    <mergeCell ref="Q10:Q12"/>
    <mergeCell ref="A13:A14"/>
    <mergeCell ref="B13:B14"/>
    <mergeCell ref="C13:C14"/>
    <mergeCell ref="D13:D14"/>
    <mergeCell ref="E13:E14"/>
    <mergeCell ref="G10:G12"/>
    <mergeCell ref="H10:H12"/>
    <mergeCell ref="I10:I12"/>
    <mergeCell ref="J10:J12"/>
    <mergeCell ref="K10:K12"/>
    <mergeCell ref="L10:L12"/>
    <mergeCell ref="A10:A12"/>
    <mergeCell ref="B10:B12"/>
    <mergeCell ref="C10:C12"/>
    <mergeCell ref="D10:D12"/>
    <mergeCell ref="E10:E12"/>
    <mergeCell ref="F10:F12"/>
    <mergeCell ref="L13:L14"/>
    <mergeCell ref="M13:M14"/>
    <mergeCell ref="N8:N9"/>
    <mergeCell ref="O8:O9"/>
    <mergeCell ref="P8:P9"/>
    <mergeCell ref="Q8:Q9"/>
    <mergeCell ref="F8:F9"/>
    <mergeCell ref="G8:G9"/>
    <mergeCell ref="H8:H9"/>
    <mergeCell ref="I8:I9"/>
    <mergeCell ref="J8:J9"/>
    <mergeCell ref="K8:K9"/>
    <mergeCell ref="M6:M7"/>
    <mergeCell ref="N6:N7"/>
    <mergeCell ref="O6:O7"/>
    <mergeCell ref="P6:P7"/>
    <mergeCell ref="Q6:Q7"/>
    <mergeCell ref="A8:A9"/>
    <mergeCell ref="B8:B9"/>
    <mergeCell ref="C8:C9"/>
    <mergeCell ref="D8:D9"/>
    <mergeCell ref="E8:E9"/>
    <mergeCell ref="G6:G7"/>
    <mergeCell ref="H6:H7"/>
    <mergeCell ref="I6:I7"/>
    <mergeCell ref="J6:J7"/>
    <mergeCell ref="K6:K7"/>
    <mergeCell ref="L6:L7"/>
    <mergeCell ref="A6:A7"/>
    <mergeCell ref="B6:B7"/>
    <mergeCell ref="C6:C7"/>
    <mergeCell ref="D6:D7"/>
    <mergeCell ref="E6:E7"/>
    <mergeCell ref="F6:F7"/>
    <mergeCell ref="L8:L9"/>
    <mergeCell ref="M8:M9"/>
    <mergeCell ref="C1:K1"/>
    <mergeCell ref="L1:Q1"/>
    <mergeCell ref="A2:A3"/>
    <mergeCell ref="B2:B3"/>
    <mergeCell ref="C2:F2"/>
    <mergeCell ref="A4:A5"/>
    <mergeCell ref="B4:B5"/>
    <mergeCell ref="C4:C5"/>
    <mergeCell ref="D4:D5"/>
    <mergeCell ref="E4:E5"/>
    <mergeCell ref="L4:L5"/>
    <mergeCell ref="M4:M5"/>
    <mergeCell ref="N4:N5"/>
    <mergeCell ref="O4:O5"/>
    <mergeCell ref="P4:P5"/>
    <mergeCell ref="Q4:Q5"/>
    <mergeCell ref="F4:F5"/>
    <mergeCell ref="G4:G5"/>
    <mergeCell ref="H4:H5"/>
    <mergeCell ref="I4:I5"/>
    <mergeCell ref="J4:J5"/>
    <mergeCell ref="K4:K5"/>
  </mergeCells>
  <printOptions horizontalCentered="1"/>
  <pageMargins left="0.19685039370078741" right="0.19685039370078741" top="0.98425196850393704" bottom="0.59055118110236227" header="0.31496062992125984" footer="0.31496062992125984"/>
  <pageSetup paperSize="8" scale="75" fitToHeight="0" orientation="landscape" r:id="rId1"/>
  <headerFooter>
    <oddHeader>&amp;L                  &amp;G&amp;C&amp;"-,Grassetto"&amp;14
&amp;28&amp;F - Fondi HC e RP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ordinario (Spesa Pubblica)</vt:lpstr>
      <vt:lpstr>HC e RP (Spesa Pubblica)</vt:lpstr>
      <vt:lpstr>'HC e RP (Spesa Pubblica)'!Titoli_stampa</vt:lpstr>
      <vt:lpstr>'ordinario (Spesa Pubblica)'!Titoli_stampa</vt:lpstr>
    </vt:vector>
  </TitlesOfParts>
  <Company>Datasiel Spa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Bursani</dc:creator>
  <cp:lastModifiedBy>Acquapendente Daniele</cp:lastModifiedBy>
  <cp:lastPrinted>2012-11-28T08:22:10Z</cp:lastPrinted>
  <dcterms:created xsi:type="dcterms:W3CDTF">2012-11-23T09:17:15Z</dcterms:created>
  <dcterms:modified xsi:type="dcterms:W3CDTF">2012-12-20T15:58:20Z</dcterms:modified>
</cp:coreProperties>
</file>